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edokk\Dropbox\バスケ\R5中体連\"/>
    </mc:Choice>
  </mc:AlternateContent>
  <xr:revisionPtr revIDLastSave="0" documentId="13_ncr:1_{48EA485B-DB7C-4816-8F05-E5DBF86C6B17}" xr6:coauthVersionLast="47" xr6:coauthVersionMax="47" xr10:uidLastSave="{00000000-0000-0000-0000-000000000000}"/>
  <bookViews>
    <workbookView xWindow="-110" yWindow="-110" windowWidth="19420" windowHeight="10300" activeTab="1" xr2:uid="{00000000-000D-0000-FFFF-FFFF00000000}"/>
  </bookViews>
  <sheets>
    <sheet name="入力説明" sheetId="3" r:id="rId1"/>
    <sheet name="入力ﾌｫｰﾑ" sheetId="6" r:id="rId2"/>
    <sheet name="①申込書" sheetId="1" r:id="rId3"/>
    <sheet name="②プロ~17人" sheetId="2" r:id="rId4"/>
    <sheet name="②プロ~34人" sheetId="7" r:id="rId5"/>
    <sheet name="②プロ~60人" sheetId="8" r:id="rId6"/>
    <sheet name="③プロ希望用紙" sheetId="4" r:id="rId7"/>
  </sheets>
  <definedNames>
    <definedName name="_xlnm.Print_Area" localSheetId="2">①申込書!$A$1:$L$55</definedName>
    <definedName name="_xlnm.Print_Area" localSheetId="3">'②プロ~17人'!$A$1:$G$25</definedName>
    <definedName name="_xlnm.Print_Area" localSheetId="4">'②プロ~34人'!#REF!</definedName>
    <definedName name="_xlnm.Print_Area" localSheetId="5">'②プロ~60人'!#REF!</definedName>
    <definedName name="_xlnm.Print_Area" localSheetId="6">③プロ希望用紙!$A$1:$G$18</definedName>
    <definedName name="_xlnm.Print_Area" localSheetId="1">入力ﾌｫｰﾑ!$A$1:$L$101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7" i="1" l="1"/>
  <c r="J27" i="1"/>
  <c r="K27" i="1"/>
  <c r="H23" i="1"/>
  <c r="G1" i="6"/>
  <c r="D1" i="1" s="1"/>
  <c r="C12" i="4"/>
  <c r="D12" i="4" s="1"/>
  <c r="N1" i="6" l="1"/>
  <c r="A91" i="6" l="1"/>
  <c r="A54" i="3" s="1"/>
  <c r="F92" i="6"/>
  <c r="F55" i="3"/>
  <c r="A45" i="1" l="1"/>
  <c r="C14" i="4"/>
  <c r="F10" i="4" l="1"/>
  <c r="E10" i="4"/>
  <c r="D10" i="4"/>
  <c r="F8" i="4"/>
  <c r="D8" i="4"/>
  <c r="D4" i="4"/>
  <c r="M38" i="8"/>
  <c r="L38" i="8"/>
  <c r="I38" i="8"/>
  <c r="H38" i="8"/>
  <c r="G38" i="8"/>
  <c r="F38" i="8"/>
  <c r="C38" i="8"/>
  <c r="B38" i="8"/>
  <c r="M37" i="8"/>
  <c r="L37" i="8"/>
  <c r="I37" i="8"/>
  <c r="H37" i="8"/>
  <c r="G37" i="8"/>
  <c r="F37" i="8"/>
  <c r="C37" i="8"/>
  <c r="B37" i="8"/>
  <c r="M36" i="8"/>
  <c r="L36" i="8"/>
  <c r="I36" i="8"/>
  <c r="H36" i="8"/>
  <c r="G36" i="8"/>
  <c r="F36" i="8"/>
  <c r="C36" i="8"/>
  <c r="B36" i="8"/>
  <c r="M35" i="8"/>
  <c r="L35" i="8"/>
  <c r="I35" i="8"/>
  <c r="H35" i="8"/>
  <c r="G35" i="8"/>
  <c r="F35" i="8"/>
  <c r="C35" i="8"/>
  <c r="B35" i="8"/>
  <c r="M34" i="8"/>
  <c r="L34" i="8"/>
  <c r="I34" i="8"/>
  <c r="H34" i="8"/>
  <c r="G34" i="8"/>
  <c r="F34" i="8"/>
  <c r="C34" i="8"/>
  <c r="B34" i="8"/>
  <c r="M33" i="8"/>
  <c r="L33" i="8"/>
  <c r="I33" i="8"/>
  <c r="H33" i="8"/>
  <c r="G33" i="8"/>
  <c r="F33" i="8"/>
  <c r="C33" i="8"/>
  <c r="B33" i="8"/>
  <c r="M32" i="8"/>
  <c r="L32" i="8"/>
  <c r="I32" i="8"/>
  <c r="H32" i="8"/>
  <c r="G32" i="8"/>
  <c r="F32" i="8"/>
  <c r="C32" i="8"/>
  <c r="B32" i="8"/>
  <c r="M31" i="8"/>
  <c r="L31" i="8"/>
  <c r="I31" i="8"/>
  <c r="H31" i="8"/>
  <c r="G31" i="8"/>
  <c r="F31" i="8"/>
  <c r="C31" i="8"/>
  <c r="B31" i="8"/>
  <c r="M30" i="8"/>
  <c r="L30" i="8"/>
  <c r="I30" i="8"/>
  <c r="H30" i="8"/>
  <c r="G30" i="8"/>
  <c r="F30" i="8"/>
  <c r="C30" i="8"/>
  <c r="B30" i="8"/>
  <c r="M29" i="8"/>
  <c r="L29" i="8"/>
  <c r="I29" i="8"/>
  <c r="H29" i="8"/>
  <c r="G29" i="8"/>
  <c r="F29" i="8"/>
  <c r="C29" i="8"/>
  <c r="B29" i="8"/>
  <c r="M28" i="8"/>
  <c r="L28" i="8"/>
  <c r="I28" i="8"/>
  <c r="H28" i="8"/>
  <c r="G28" i="8"/>
  <c r="F28" i="8"/>
  <c r="C28" i="8"/>
  <c r="B28" i="8"/>
  <c r="M27" i="8"/>
  <c r="L27" i="8"/>
  <c r="I27" i="8"/>
  <c r="H27" i="8"/>
  <c r="G27" i="8"/>
  <c r="F27" i="8"/>
  <c r="C27" i="8"/>
  <c r="B27" i="8"/>
  <c r="M26" i="8"/>
  <c r="L26" i="8"/>
  <c r="I26" i="8"/>
  <c r="H26" i="8"/>
  <c r="G26" i="8"/>
  <c r="F26" i="8"/>
  <c r="C26" i="8"/>
  <c r="B26" i="8"/>
  <c r="M25" i="8"/>
  <c r="L25" i="8"/>
  <c r="I25" i="8"/>
  <c r="H25" i="8"/>
  <c r="G25" i="8"/>
  <c r="F25" i="8"/>
  <c r="C25" i="8"/>
  <c r="B25" i="8"/>
  <c r="M24" i="8"/>
  <c r="L24" i="8"/>
  <c r="I24" i="8"/>
  <c r="H24" i="8"/>
  <c r="G24" i="8"/>
  <c r="F24" i="8"/>
  <c r="C24" i="8"/>
  <c r="B24" i="8"/>
  <c r="M23" i="8"/>
  <c r="L23" i="8"/>
  <c r="I23" i="8"/>
  <c r="H23" i="8"/>
  <c r="G23" i="8"/>
  <c r="F23" i="8"/>
  <c r="C23" i="8"/>
  <c r="B23" i="8"/>
  <c r="M22" i="8"/>
  <c r="L22" i="8"/>
  <c r="I22" i="8"/>
  <c r="H22" i="8"/>
  <c r="G22" i="8"/>
  <c r="F22" i="8"/>
  <c r="C22" i="8"/>
  <c r="B22" i="8"/>
  <c r="M21" i="8"/>
  <c r="L21" i="8"/>
  <c r="I21" i="8"/>
  <c r="H21" i="8"/>
  <c r="G21" i="8"/>
  <c r="F21" i="8"/>
  <c r="C21" i="8"/>
  <c r="B21" i="8"/>
  <c r="M20" i="8"/>
  <c r="L20" i="8"/>
  <c r="I20" i="8"/>
  <c r="H20" i="8"/>
  <c r="G20" i="8"/>
  <c r="F20" i="8"/>
  <c r="C20" i="8"/>
  <c r="B20" i="8"/>
  <c r="M19" i="8"/>
  <c r="L19" i="8"/>
  <c r="I19" i="8"/>
  <c r="H19" i="8"/>
  <c r="G19" i="8"/>
  <c r="F19" i="8"/>
  <c r="C19" i="8"/>
  <c r="B19" i="8"/>
  <c r="M18" i="8"/>
  <c r="L18" i="8"/>
  <c r="I18" i="8"/>
  <c r="H18" i="8"/>
  <c r="G18" i="8"/>
  <c r="F18" i="8"/>
  <c r="C18" i="8"/>
  <c r="B18" i="8"/>
  <c r="M17" i="8"/>
  <c r="L17" i="8"/>
  <c r="I17" i="8"/>
  <c r="H17" i="8"/>
  <c r="G17" i="8"/>
  <c r="F17" i="8"/>
  <c r="C17" i="8"/>
  <c r="B17" i="8"/>
  <c r="M16" i="8"/>
  <c r="L16" i="8"/>
  <c r="I16" i="8"/>
  <c r="H16" i="8"/>
  <c r="G16" i="8"/>
  <c r="F16" i="8"/>
  <c r="C16" i="8"/>
  <c r="B16" i="8"/>
  <c r="M15" i="8"/>
  <c r="L15" i="8"/>
  <c r="I15" i="8"/>
  <c r="H15" i="8"/>
  <c r="G15" i="8"/>
  <c r="F15" i="8"/>
  <c r="C15" i="8"/>
  <c r="B15" i="8"/>
  <c r="M14" i="8"/>
  <c r="L14" i="8"/>
  <c r="I14" i="8"/>
  <c r="H14" i="8"/>
  <c r="G14" i="8"/>
  <c r="F14" i="8"/>
  <c r="C14" i="8"/>
  <c r="B14" i="8"/>
  <c r="M13" i="8"/>
  <c r="L13" i="8"/>
  <c r="I13" i="8"/>
  <c r="H13" i="8"/>
  <c r="G13" i="8"/>
  <c r="F13" i="8"/>
  <c r="C13" i="8"/>
  <c r="B13" i="8"/>
  <c r="M12" i="8"/>
  <c r="L12" i="8"/>
  <c r="I12" i="8"/>
  <c r="H12" i="8"/>
  <c r="G12" i="8"/>
  <c r="F12" i="8"/>
  <c r="C12" i="8"/>
  <c r="B12" i="8"/>
  <c r="M11" i="8"/>
  <c r="L11" i="8"/>
  <c r="I11" i="8"/>
  <c r="H11" i="8"/>
  <c r="G11" i="8"/>
  <c r="F11" i="8"/>
  <c r="C11" i="8"/>
  <c r="B11" i="8"/>
  <c r="M10" i="8"/>
  <c r="L10" i="8"/>
  <c r="I10" i="8"/>
  <c r="H10" i="8"/>
  <c r="G10" i="8"/>
  <c r="F10" i="8"/>
  <c r="C10" i="8"/>
  <c r="B10" i="8"/>
  <c r="M9" i="8"/>
  <c r="L9" i="8"/>
  <c r="I9" i="8"/>
  <c r="H9" i="8"/>
  <c r="G9" i="8"/>
  <c r="F9" i="8"/>
  <c r="C9" i="8"/>
  <c r="B9" i="8"/>
  <c r="M25" i="7"/>
  <c r="L25" i="7"/>
  <c r="I25" i="7"/>
  <c r="H25" i="7"/>
  <c r="G25" i="7"/>
  <c r="F25" i="7"/>
  <c r="C25" i="7"/>
  <c r="B25" i="7"/>
  <c r="M24" i="7"/>
  <c r="L24" i="7"/>
  <c r="I24" i="7"/>
  <c r="H24" i="7"/>
  <c r="G24" i="7"/>
  <c r="F24" i="7"/>
  <c r="C24" i="7"/>
  <c r="B24" i="7"/>
  <c r="M23" i="7"/>
  <c r="L23" i="7"/>
  <c r="I23" i="7"/>
  <c r="H23" i="7"/>
  <c r="G23" i="7"/>
  <c r="F23" i="7"/>
  <c r="C23" i="7"/>
  <c r="B23" i="7"/>
  <c r="M22" i="7"/>
  <c r="L22" i="7"/>
  <c r="I22" i="7"/>
  <c r="H22" i="7"/>
  <c r="G22" i="7"/>
  <c r="F22" i="7"/>
  <c r="C22" i="7"/>
  <c r="B22" i="7"/>
  <c r="M21" i="7"/>
  <c r="L21" i="7"/>
  <c r="I21" i="7"/>
  <c r="H21" i="7"/>
  <c r="G21" i="7"/>
  <c r="F21" i="7"/>
  <c r="C21" i="7"/>
  <c r="B21" i="7"/>
  <c r="M20" i="7"/>
  <c r="L20" i="7"/>
  <c r="I20" i="7"/>
  <c r="H20" i="7"/>
  <c r="G20" i="7"/>
  <c r="F20" i="7"/>
  <c r="C20" i="7"/>
  <c r="B20" i="7"/>
  <c r="M19" i="7"/>
  <c r="L19" i="7"/>
  <c r="I19" i="7"/>
  <c r="H19" i="7"/>
  <c r="G19" i="7"/>
  <c r="F19" i="7"/>
  <c r="C19" i="7"/>
  <c r="B19" i="7"/>
  <c r="M18" i="7"/>
  <c r="L18" i="7"/>
  <c r="I18" i="7"/>
  <c r="H18" i="7"/>
  <c r="G18" i="7"/>
  <c r="F18" i="7"/>
  <c r="C18" i="7"/>
  <c r="B18" i="7"/>
  <c r="M17" i="7"/>
  <c r="L17" i="7"/>
  <c r="I17" i="7"/>
  <c r="H17" i="7"/>
  <c r="G17" i="7"/>
  <c r="F17" i="7"/>
  <c r="C17" i="7"/>
  <c r="B17" i="7"/>
  <c r="M16" i="7"/>
  <c r="L16" i="7"/>
  <c r="I16" i="7"/>
  <c r="H16" i="7"/>
  <c r="G16" i="7"/>
  <c r="F16" i="7"/>
  <c r="C16" i="7"/>
  <c r="B16" i="7"/>
  <c r="M15" i="7"/>
  <c r="L15" i="7"/>
  <c r="I15" i="7"/>
  <c r="H15" i="7"/>
  <c r="G15" i="7"/>
  <c r="F15" i="7"/>
  <c r="C15" i="7"/>
  <c r="B15" i="7"/>
  <c r="M14" i="7"/>
  <c r="L14" i="7"/>
  <c r="I14" i="7"/>
  <c r="H14" i="7"/>
  <c r="G14" i="7"/>
  <c r="F14" i="7"/>
  <c r="C14" i="7"/>
  <c r="B14" i="7"/>
  <c r="M13" i="7"/>
  <c r="L13" i="7"/>
  <c r="I13" i="7"/>
  <c r="H13" i="7"/>
  <c r="G13" i="7"/>
  <c r="F13" i="7"/>
  <c r="C13" i="7"/>
  <c r="B13" i="7"/>
  <c r="M12" i="7"/>
  <c r="L12" i="7"/>
  <c r="I12" i="7"/>
  <c r="H12" i="7"/>
  <c r="G12" i="7"/>
  <c r="F12" i="7"/>
  <c r="C12" i="7"/>
  <c r="B12" i="7"/>
  <c r="M11" i="7"/>
  <c r="L11" i="7"/>
  <c r="I11" i="7"/>
  <c r="H11" i="7"/>
  <c r="G11" i="7"/>
  <c r="F11" i="7"/>
  <c r="C11" i="7"/>
  <c r="B11" i="7"/>
  <c r="M10" i="7"/>
  <c r="L10" i="7"/>
  <c r="I10" i="7"/>
  <c r="H10" i="7"/>
  <c r="G10" i="7"/>
  <c r="F10" i="7"/>
  <c r="C10" i="7"/>
  <c r="B10" i="7"/>
  <c r="M9" i="7"/>
  <c r="L9" i="7"/>
  <c r="I9" i="7"/>
  <c r="H9" i="7"/>
  <c r="G9" i="7"/>
  <c r="F9" i="7"/>
  <c r="C9" i="7"/>
  <c r="B9" i="7"/>
  <c r="G25" i="2"/>
  <c r="F25" i="2"/>
  <c r="C25" i="2"/>
  <c r="B25" i="2"/>
  <c r="G24" i="2"/>
  <c r="F24" i="2"/>
  <c r="C24" i="2"/>
  <c r="B24" i="2"/>
  <c r="G23" i="2"/>
  <c r="F23" i="2"/>
  <c r="C23" i="2"/>
  <c r="B23" i="2"/>
  <c r="G22" i="2"/>
  <c r="F22" i="2"/>
  <c r="C22" i="2"/>
  <c r="B22" i="2"/>
  <c r="G21" i="2"/>
  <c r="F21" i="2"/>
  <c r="C21" i="2"/>
  <c r="B21" i="2"/>
  <c r="G20" i="2"/>
  <c r="F20" i="2"/>
  <c r="C20" i="2"/>
  <c r="B20" i="2"/>
  <c r="G19" i="2"/>
  <c r="F19" i="2"/>
  <c r="C19" i="2"/>
  <c r="B19" i="2"/>
  <c r="G18" i="2"/>
  <c r="F18" i="2"/>
  <c r="C18" i="2"/>
  <c r="B18" i="2"/>
  <c r="G17" i="2"/>
  <c r="F17" i="2"/>
  <c r="C17" i="2"/>
  <c r="B17" i="2"/>
  <c r="G16" i="2"/>
  <c r="F16" i="2"/>
  <c r="C16" i="2"/>
  <c r="B16" i="2"/>
  <c r="G15" i="2"/>
  <c r="F15" i="2"/>
  <c r="C15" i="2"/>
  <c r="B15" i="2"/>
  <c r="G14" i="2"/>
  <c r="F14" i="2"/>
  <c r="C14" i="2"/>
  <c r="B14" i="2"/>
  <c r="G13" i="2"/>
  <c r="F13" i="2"/>
  <c r="C13" i="2"/>
  <c r="B13" i="2"/>
  <c r="G12" i="2"/>
  <c r="F12" i="2"/>
  <c r="C12" i="2"/>
  <c r="B12" i="2"/>
  <c r="G11" i="2"/>
  <c r="F11" i="2"/>
  <c r="C11" i="2"/>
  <c r="B11" i="2"/>
  <c r="G10" i="2"/>
  <c r="F10" i="2"/>
  <c r="C10" i="2"/>
  <c r="B10" i="2"/>
  <c r="G9" i="2"/>
  <c r="F9" i="2"/>
  <c r="C9" i="2"/>
  <c r="B9" i="2"/>
  <c r="G53" i="1"/>
  <c r="F51" i="1"/>
  <c r="D51" i="1"/>
  <c r="B51" i="1"/>
  <c r="F46" i="1"/>
  <c r="D46" i="1"/>
  <c r="K41" i="1"/>
  <c r="J41" i="1"/>
  <c r="I41" i="1"/>
  <c r="G41" i="1"/>
  <c r="B41" i="1"/>
  <c r="K40" i="1"/>
  <c r="J40" i="1"/>
  <c r="I40" i="1"/>
  <c r="G40" i="1"/>
  <c r="B40" i="1"/>
  <c r="K39" i="1"/>
  <c r="J39" i="1"/>
  <c r="I39" i="1"/>
  <c r="G39" i="1"/>
  <c r="B39" i="1"/>
  <c r="K38" i="1"/>
  <c r="J38" i="1"/>
  <c r="I38" i="1"/>
  <c r="G38" i="1"/>
  <c r="B38" i="1"/>
  <c r="K37" i="1"/>
  <c r="J37" i="1"/>
  <c r="I37" i="1"/>
  <c r="G37" i="1"/>
  <c r="B37" i="1"/>
  <c r="K36" i="1"/>
  <c r="J36" i="1"/>
  <c r="I36" i="1"/>
  <c r="G36" i="1"/>
  <c r="B36" i="1"/>
  <c r="K35" i="1"/>
  <c r="J35" i="1"/>
  <c r="I35" i="1"/>
  <c r="G35" i="1"/>
  <c r="B35" i="1"/>
  <c r="K34" i="1"/>
  <c r="J34" i="1"/>
  <c r="I34" i="1"/>
  <c r="G34" i="1"/>
  <c r="B34" i="1"/>
  <c r="K33" i="1"/>
  <c r="J33" i="1"/>
  <c r="I33" i="1"/>
  <c r="G33" i="1"/>
  <c r="B33" i="1"/>
  <c r="K32" i="1"/>
  <c r="J32" i="1"/>
  <c r="I32" i="1"/>
  <c r="G32" i="1"/>
  <c r="B32" i="1"/>
  <c r="K31" i="1"/>
  <c r="J31" i="1"/>
  <c r="I31" i="1"/>
  <c r="G31" i="1"/>
  <c r="B31" i="1"/>
  <c r="K30" i="1"/>
  <c r="J30" i="1"/>
  <c r="I30" i="1"/>
  <c r="G30" i="1"/>
  <c r="B30" i="1"/>
  <c r="K29" i="1"/>
  <c r="J29" i="1"/>
  <c r="I29" i="1"/>
  <c r="G29" i="1"/>
  <c r="B29" i="1"/>
  <c r="K28" i="1"/>
  <c r="J28" i="1"/>
  <c r="I28" i="1"/>
  <c r="G28" i="1"/>
  <c r="B28" i="1"/>
  <c r="G27" i="1"/>
  <c r="B27" i="1"/>
  <c r="C22" i="1"/>
  <c r="H21" i="1"/>
  <c r="C21" i="1"/>
  <c r="H20" i="1"/>
  <c r="C20" i="1"/>
  <c r="H19" i="1"/>
  <c r="C18" i="1"/>
  <c r="H17" i="1"/>
  <c r="C17" i="1"/>
  <c r="G15" i="1"/>
  <c r="H7" i="7" s="1"/>
  <c r="B15" i="1"/>
  <c r="H6" i="7" s="1"/>
  <c r="G14" i="1"/>
  <c r="B14" i="1"/>
  <c r="G13" i="1"/>
  <c r="H5" i="7" s="1"/>
  <c r="B13" i="1"/>
  <c r="H3" i="8" s="1"/>
  <c r="G12" i="1"/>
  <c r="B12" i="1"/>
  <c r="G11" i="1"/>
  <c r="B11" i="1"/>
  <c r="H4" i="8" s="1"/>
  <c r="G10" i="1"/>
  <c r="B10" i="1"/>
  <c r="G9" i="1"/>
  <c r="B9" i="1"/>
  <c r="C8" i="4" s="1"/>
  <c r="B8" i="1"/>
  <c r="B7" i="1"/>
  <c r="H2" i="7" s="1"/>
  <c r="B6" i="1"/>
  <c r="F3" i="1"/>
  <c r="F6" i="4" s="1"/>
  <c r="C4" i="4"/>
  <c r="B1" i="1"/>
  <c r="C2" i="4" s="1"/>
  <c r="H5" i="8" l="1"/>
  <c r="C10" i="4"/>
  <c r="H3" i="7"/>
  <c r="E5" i="2"/>
  <c r="H4" i="7"/>
  <c r="H6" i="8"/>
  <c r="E6" i="2"/>
  <c r="H7" i="8"/>
  <c r="E7" i="2"/>
  <c r="E2" i="2"/>
  <c r="H2" i="8"/>
  <c r="E3" i="2"/>
  <c r="C6" i="4"/>
  <c r="E8" i="4"/>
  <c r="E4" i="2"/>
</calcChain>
</file>

<file path=xl/sharedStrings.xml><?xml version="1.0" encoding="utf-8"?>
<sst xmlns="http://schemas.openxmlformats.org/spreadsheetml/2006/main" count="406" uniqueCount="83">
  <si>
    <t>ふりがな</t>
    <phoneticPr fontId="2"/>
  </si>
  <si>
    <t>所  在  地</t>
    <rPh sb="0" eb="1">
      <t>トコロ</t>
    </rPh>
    <rPh sb="3" eb="4">
      <t>ザイ</t>
    </rPh>
    <rPh sb="6" eb="7">
      <t>チ</t>
    </rPh>
    <phoneticPr fontId="2"/>
  </si>
  <si>
    <t>電       話</t>
    <rPh sb="0" eb="1">
      <t>デン</t>
    </rPh>
    <rPh sb="8" eb="9">
      <t>ハナシ</t>
    </rPh>
    <phoneticPr fontId="2"/>
  </si>
  <si>
    <t>Ｆ Ａ Ｘ</t>
    <phoneticPr fontId="2"/>
  </si>
  <si>
    <t>部  員  数</t>
    <rPh sb="0" eb="1">
      <t>ブ</t>
    </rPh>
    <rPh sb="3" eb="4">
      <t>イン</t>
    </rPh>
    <rPh sb="6" eb="7">
      <t>カズ</t>
    </rPh>
    <phoneticPr fontId="2"/>
  </si>
  <si>
    <t>外       部
指  導  者</t>
    <rPh sb="0" eb="1">
      <t>ソト</t>
    </rPh>
    <rPh sb="8" eb="9">
      <t>ブ</t>
    </rPh>
    <rPh sb="11" eb="12">
      <t>ユビ</t>
    </rPh>
    <rPh sb="14" eb="15">
      <t>シルベ</t>
    </rPh>
    <rPh sb="17" eb="18">
      <t>シャ</t>
    </rPh>
    <phoneticPr fontId="2"/>
  </si>
  <si>
    <t>氏　　名</t>
    <rPh sb="0" eb="1">
      <t>シ</t>
    </rPh>
    <rPh sb="3" eb="4">
      <t>メイ</t>
    </rPh>
    <phoneticPr fontId="2"/>
  </si>
  <si>
    <t>職 業 等</t>
    <phoneticPr fontId="2"/>
  </si>
  <si>
    <t>電　　話</t>
    <rPh sb="0" eb="1">
      <t>デン</t>
    </rPh>
    <rPh sb="3" eb="4">
      <t>ハナシ</t>
    </rPh>
    <phoneticPr fontId="2"/>
  </si>
  <si>
    <t>　　　　　　　　　　　　　選　　　手　　　名</t>
    <rPh sb="13" eb="14">
      <t>セン</t>
    </rPh>
    <rPh sb="17" eb="18">
      <t>テ</t>
    </rPh>
    <rPh sb="21" eb="22">
      <t>メイ</t>
    </rPh>
    <phoneticPr fontId="2"/>
  </si>
  <si>
    <t>学　　年</t>
    <rPh sb="0" eb="1">
      <t>ガク</t>
    </rPh>
    <rPh sb="3" eb="4">
      <t>トシ</t>
    </rPh>
    <phoneticPr fontId="2"/>
  </si>
  <si>
    <t>ユニフォーム番号</t>
    <rPh sb="6" eb="8">
      <t>バンゴウ</t>
    </rPh>
    <phoneticPr fontId="2"/>
  </si>
  <si>
    <t>身長(cm)</t>
    <rPh sb="0" eb="2">
      <t>シンチョウ</t>
    </rPh>
    <phoneticPr fontId="2"/>
  </si>
  <si>
    <t>濃</t>
    <rPh sb="0" eb="1">
      <t>ノウ</t>
    </rPh>
    <phoneticPr fontId="2"/>
  </si>
  <si>
    <t>淡</t>
    <rPh sb="0" eb="1">
      <t>タン</t>
    </rPh>
    <phoneticPr fontId="2"/>
  </si>
  <si>
    <t>　　　　 上記のとおり参加申し込みをいたします。</t>
    <rPh sb="5" eb="6">
      <t>ジョウ</t>
    </rPh>
    <rPh sb="6" eb="7">
      <t>キ</t>
    </rPh>
    <rPh sb="11" eb="12">
      <t>サン</t>
    </rPh>
    <rPh sb="12" eb="13">
      <t>カ</t>
    </rPh>
    <rPh sb="13" eb="14">
      <t>モウ</t>
    </rPh>
    <rPh sb="15" eb="16">
      <t>コ</t>
    </rPh>
    <phoneticPr fontId="2"/>
  </si>
  <si>
    <t xml:space="preserve">          大会事務局　　　　様</t>
    <rPh sb="10" eb="12">
      <t>タイカイ</t>
    </rPh>
    <rPh sb="12" eb="15">
      <t>ジムキョク</t>
    </rPh>
    <rPh sb="19" eb="20">
      <t>サマ</t>
    </rPh>
    <phoneticPr fontId="2"/>
  </si>
  <si>
    <t>学　 校　 名</t>
    <rPh sb="0" eb="1">
      <t>ガク</t>
    </rPh>
    <rPh sb="3" eb="4">
      <t>コウ</t>
    </rPh>
    <rPh sb="6" eb="7">
      <t>メイ</t>
    </rPh>
    <phoneticPr fontId="2"/>
  </si>
  <si>
    <t>引率責任者</t>
    <rPh sb="0" eb="2">
      <t>インソツ</t>
    </rPh>
    <rPh sb="2" eb="5">
      <t>セキニンシャ</t>
    </rPh>
    <phoneticPr fontId="2"/>
  </si>
  <si>
    <t>監　督</t>
    <rPh sb="0" eb="1">
      <t>ラン</t>
    </rPh>
    <rPh sb="2" eb="3">
      <t>ヨシ</t>
    </rPh>
    <phoneticPr fontId="2"/>
  </si>
  <si>
    <t>選手氏名</t>
    <rPh sb="0" eb="2">
      <t>センシュ</t>
    </rPh>
    <rPh sb="2" eb="4">
      <t>シメイ</t>
    </rPh>
    <phoneticPr fontId="2"/>
  </si>
  <si>
    <t>学年</t>
    <rPh sb="0" eb="2">
      <t>ガクネン</t>
    </rPh>
    <phoneticPr fontId="2"/>
  </si>
  <si>
    <t>身長</t>
    <rPh sb="0" eb="2">
      <t>シンチョウ</t>
    </rPh>
    <phoneticPr fontId="2"/>
  </si>
  <si>
    <t xml:space="preserve">ふりがな
</t>
    <phoneticPr fontId="2"/>
  </si>
  <si>
    <t>年</t>
    <rPh sb="0" eb="1">
      <t>ネン</t>
    </rPh>
    <phoneticPr fontId="2"/>
  </si>
  <si>
    <t>cm</t>
    <phoneticPr fontId="2"/>
  </si>
  <si>
    <t>体育大会参加申込書</t>
  </si>
  <si>
    <t>年度　　　　　　　　　　　　　　　</t>
    <phoneticPr fontId="2"/>
  </si>
  <si>
    <t>男女別</t>
    <rPh sb="0" eb="1">
      <t>オトコ</t>
    </rPh>
    <rPh sb="1" eb="2">
      <t>オンナ</t>
    </rPh>
    <rPh sb="2" eb="3">
      <t>ベツ</t>
    </rPh>
    <phoneticPr fontId="2"/>
  </si>
  <si>
    <t>バスケットボール</t>
    <phoneticPr fontId="2"/>
  </si>
  <si>
    <t>月</t>
    <rPh sb="0" eb="1">
      <t>ガツ</t>
    </rPh>
    <phoneticPr fontId="2"/>
  </si>
  <si>
    <t>日</t>
    <rPh sb="0" eb="1">
      <t>ニチ</t>
    </rPh>
    <phoneticPr fontId="2"/>
  </si>
  <si>
    <t>学校長氏名</t>
    <rPh sb="0" eb="3">
      <t>ガッコウチョウ</t>
    </rPh>
    <rPh sb="3" eb="5">
      <t>シメイ</t>
    </rPh>
    <phoneticPr fontId="2"/>
  </si>
  <si>
    <t xml:space="preserve">  　　本大会の大会結果及び報道発表、ホームページへの氏名・学校名・学年・写真等の個人情報の掲載については、本人及び保護者の同意を</t>
    <rPh sb="4" eb="7">
      <t>ホンタイカイ</t>
    </rPh>
    <rPh sb="8" eb="10">
      <t>タイカイ</t>
    </rPh>
    <rPh sb="10" eb="12">
      <t>ケッカ</t>
    </rPh>
    <rPh sb="12" eb="13">
      <t>オヨ</t>
    </rPh>
    <rPh sb="14" eb="16">
      <t>ホウドウ</t>
    </rPh>
    <rPh sb="16" eb="18">
      <t>ハッピョウ</t>
    </rPh>
    <rPh sb="27" eb="29">
      <t>シメイ</t>
    </rPh>
    <rPh sb="30" eb="33">
      <t>ガッコウメイ</t>
    </rPh>
    <rPh sb="34" eb="36">
      <t>ガクネン</t>
    </rPh>
    <rPh sb="37" eb="39">
      <t>シャシン</t>
    </rPh>
    <rPh sb="39" eb="40">
      <t>トウ</t>
    </rPh>
    <rPh sb="41" eb="43">
      <t>コジン</t>
    </rPh>
    <rPh sb="43" eb="45">
      <t>ジョウホウ</t>
    </rPh>
    <rPh sb="46" eb="48">
      <t>ケイサイ</t>
    </rPh>
    <rPh sb="54" eb="56">
      <t>ホンニン</t>
    </rPh>
    <rPh sb="56" eb="57">
      <t>オヨ</t>
    </rPh>
    <rPh sb="58" eb="61">
      <t>ホゴシャ</t>
    </rPh>
    <rPh sb="62" eb="64">
      <t>ドウイ</t>
    </rPh>
    <phoneticPr fontId="2"/>
  </si>
  <si>
    <t xml:space="preserve">  　　得ています。同意が得られない場合はその旨を明らかにします。</t>
    <rPh sb="4" eb="5">
      <t>エ</t>
    </rPh>
    <rPh sb="10" eb="12">
      <t>ドウイ</t>
    </rPh>
    <rPh sb="13" eb="14">
      <t>エ</t>
    </rPh>
    <rPh sb="18" eb="20">
      <t>バアイ</t>
    </rPh>
    <rPh sb="23" eb="24">
      <t>ムネ</t>
    </rPh>
    <rPh sb="25" eb="26">
      <t>アキ</t>
    </rPh>
    <phoneticPr fontId="2"/>
  </si>
  <si>
    <t>職印</t>
    <rPh sb="0" eb="2">
      <t>ショクイン</t>
    </rPh>
    <phoneticPr fontId="2"/>
  </si>
  <si>
    <t>学校総合</t>
    <rPh sb="0" eb="2">
      <t>ガッコウ</t>
    </rPh>
    <rPh sb="2" eb="4">
      <t>ソウゴウ</t>
    </rPh>
    <phoneticPr fontId="2"/>
  </si>
  <si>
    <t>人</t>
    <rPh sb="0" eb="1">
      <t>ニン</t>
    </rPh>
    <phoneticPr fontId="2"/>
  </si>
  <si>
    <t>マネージャー</t>
    <phoneticPr fontId="2"/>
  </si>
  <si>
    <t>大会名</t>
    <rPh sb="0" eb="2">
      <t>タイカイ</t>
    </rPh>
    <rPh sb="2" eb="3">
      <t>メイ</t>
    </rPh>
    <phoneticPr fontId="2"/>
  </si>
  <si>
    <t>体育大会</t>
    <rPh sb="0" eb="2">
      <t>タイイク</t>
    </rPh>
    <rPh sb="2" eb="4">
      <t>タイカイ</t>
    </rPh>
    <phoneticPr fontId="2"/>
  </si>
  <si>
    <t>顧問名</t>
    <rPh sb="0" eb="2">
      <t>コモン</t>
    </rPh>
    <rPh sb="2" eb="3">
      <t>メイ</t>
    </rPh>
    <phoneticPr fontId="2"/>
  </si>
  <si>
    <t>事前に申込みがない場合、当日追加注文等はできません</t>
    <rPh sb="0" eb="2">
      <t>ジゼン</t>
    </rPh>
    <rPh sb="3" eb="5">
      <t>モウシコ</t>
    </rPh>
    <rPh sb="9" eb="11">
      <t>バアイ</t>
    </rPh>
    <rPh sb="12" eb="14">
      <t>トウジツ</t>
    </rPh>
    <rPh sb="14" eb="16">
      <t>ツイカ</t>
    </rPh>
    <rPh sb="16" eb="18">
      <t>チュウモン</t>
    </rPh>
    <rPh sb="18" eb="19">
      <t>トウ</t>
    </rPh>
    <phoneticPr fontId="2"/>
  </si>
  <si>
    <t xml:space="preserve">学校名
</t>
    <rPh sb="0" eb="3">
      <t>ガッコウメイ</t>
    </rPh>
    <phoneticPr fontId="2"/>
  </si>
  <si>
    <r>
      <t xml:space="preserve">連絡先
</t>
    </r>
    <r>
      <rPr>
        <b/>
        <sz val="11"/>
        <rFont val="ＭＳ Ｐゴシック"/>
        <family val="3"/>
        <charset val="128"/>
      </rPr>
      <t>（学校電話）</t>
    </r>
    <rPh sb="0" eb="3">
      <t>レンラクサキ</t>
    </rPh>
    <phoneticPr fontId="2"/>
  </si>
  <si>
    <t>No.</t>
    <phoneticPr fontId="2"/>
  </si>
  <si>
    <t>コーチ</t>
    <phoneticPr fontId="2"/>
  </si>
  <si>
    <t>Ａ．コーチ</t>
    <phoneticPr fontId="2"/>
  </si>
  <si>
    <t>マネージャー</t>
    <phoneticPr fontId="2"/>
  </si>
  <si>
    <t>年度　　　　　　　　　　　　　　　</t>
    <phoneticPr fontId="2"/>
  </si>
  <si>
    <t>バスケットボール</t>
    <phoneticPr fontId="2"/>
  </si>
  <si>
    <t>cm</t>
    <phoneticPr fontId="2"/>
  </si>
  <si>
    <t>…</t>
    <phoneticPr fontId="2"/>
  </si>
  <si>
    <t>cm</t>
    <phoneticPr fontId="2"/>
  </si>
  <si>
    <t>円</t>
    <rPh sb="0" eb="1">
      <t>エン</t>
    </rPh>
    <phoneticPr fontId="2"/>
  </si>
  <si>
    <t>×</t>
    <phoneticPr fontId="2"/>
  </si>
  <si>
    <t>人　　＝</t>
    <rPh sb="0" eb="1">
      <t>ニン</t>
    </rPh>
    <phoneticPr fontId="2"/>
  </si>
  <si>
    <t>住　　所</t>
    <rPh sb="0" eb="1">
      <t>ジュウ</t>
    </rPh>
    <rPh sb="3" eb="4">
      <t>ショ</t>
    </rPh>
    <phoneticPr fontId="2"/>
  </si>
  <si>
    <t>性　　別</t>
    <rPh sb="0" eb="1">
      <t>セイ</t>
    </rPh>
    <rPh sb="3" eb="4">
      <t>ベツ</t>
    </rPh>
    <phoneticPr fontId="2"/>
  </si>
  <si>
    <t>任命権者</t>
    <rPh sb="0" eb="4">
      <t>ニンメイケンジャ</t>
    </rPh>
    <phoneticPr fontId="2"/>
  </si>
  <si>
    <t>※上記の監督・外部指導者・部活動指導員については、埼玉県中学校体育連盟が定める大会実施要項「（８）その他　ア」の項に違反していないことを確認しました。</t>
    <phoneticPr fontId="16"/>
  </si>
  <si>
    <t>部　活　動
指　導　員</t>
    <rPh sb="0" eb="1">
      <t>ブ</t>
    </rPh>
    <rPh sb="2" eb="3">
      <t>カツ</t>
    </rPh>
    <rPh sb="4" eb="5">
      <t>ドウ</t>
    </rPh>
    <rPh sb="6" eb="7">
      <t>ユビ</t>
    </rPh>
    <rPh sb="8" eb="9">
      <t>シルベ</t>
    </rPh>
    <rPh sb="10" eb="11">
      <t>イン</t>
    </rPh>
    <phoneticPr fontId="2"/>
  </si>
  <si>
    <r>
      <t>ふ  り が  な</t>
    </r>
    <r>
      <rPr>
        <sz val="12"/>
        <rFont val="ＭＳ Ｐゴシック"/>
        <family val="3"/>
        <charset val="128"/>
      </rPr>
      <t xml:space="preserve">
</t>
    </r>
    <r>
      <rPr>
        <sz val="14"/>
        <rFont val="ＭＳ Ｐゴシック"/>
        <family val="3"/>
        <charset val="128"/>
      </rPr>
      <t>A．コ ー チ</t>
    </r>
    <phoneticPr fontId="2"/>
  </si>
  <si>
    <r>
      <t>ふ  り が  な</t>
    </r>
    <r>
      <rPr>
        <sz val="12"/>
        <rFont val="ＭＳ Ｐゴシック"/>
        <family val="3"/>
        <charset val="128"/>
      </rPr>
      <t xml:space="preserve">
</t>
    </r>
    <r>
      <rPr>
        <sz val="14"/>
        <rFont val="ＭＳ Ｐゴシック"/>
        <family val="3"/>
        <charset val="128"/>
      </rPr>
      <t>コ ー チ</t>
    </r>
    <phoneticPr fontId="2"/>
  </si>
  <si>
    <r>
      <t>ふ  り  が  な</t>
    </r>
    <r>
      <rPr>
        <sz val="12"/>
        <rFont val="ＭＳ Ｐゴシック"/>
        <family val="3"/>
        <charset val="128"/>
      </rPr>
      <t xml:space="preserve">
</t>
    </r>
    <r>
      <rPr>
        <sz val="14"/>
        <rFont val="ＭＳ Ｐゴシック"/>
        <family val="3"/>
        <charset val="128"/>
      </rPr>
      <t>監督</t>
    </r>
    <rPh sb="11" eb="13">
      <t>カントク</t>
    </rPh>
    <phoneticPr fontId="2"/>
  </si>
  <si>
    <r>
      <t>ふ  り  が  な</t>
    </r>
    <r>
      <rPr>
        <sz val="12"/>
        <rFont val="ＭＳ Ｐゴシック"/>
        <family val="3"/>
        <charset val="128"/>
      </rPr>
      <t xml:space="preserve">
</t>
    </r>
    <r>
      <rPr>
        <sz val="14"/>
        <rFont val="ＭＳ Ｐゴシック"/>
        <family val="3"/>
        <charset val="128"/>
      </rPr>
      <t>引率責任者</t>
    </r>
    <rPh sb="11" eb="13">
      <t>インソツ</t>
    </rPh>
    <rPh sb="13" eb="16">
      <t>セキニンシャ</t>
    </rPh>
    <phoneticPr fontId="2"/>
  </si>
  <si>
    <r>
      <t>ふ  り  が  な</t>
    </r>
    <r>
      <rPr>
        <sz val="12"/>
        <rFont val="ＭＳ Ｐゴシック"/>
        <family val="3"/>
        <charset val="128"/>
      </rPr>
      <t xml:space="preserve">
</t>
    </r>
    <r>
      <rPr>
        <sz val="14"/>
        <rFont val="ＭＳ Ｐゴシック"/>
        <family val="3"/>
        <charset val="128"/>
      </rPr>
      <t>主  将  名</t>
    </r>
    <rPh sb="11" eb="12">
      <t>シュ</t>
    </rPh>
    <rPh sb="14" eb="15">
      <t>ショウ</t>
    </rPh>
    <rPh sb="17" eb="18">
      <t>メイ</t>
    </rPh>
    <phoneticPr fontId="2"/>
  </si>
  <si>
    <t>バス利用</t>
    <rPh sb="2" eb="4">
      <t>リヨウ</t>
    </rPh>
    <phoneticPr fontId="2"/>
  </si>
  <si>
    <t>プログラム冊数</t>
    <rPh sb="5" eb="7">
      <t>サツスウ</t>
    </rPh>
    <phoneticPr fontId="2"/>
  </si>
  <si>
    <t>バス利用</t>
    <rPh sb="2" eb="4">
      <t>リヨウ</t>
    </rPh>
    <phoneticPr fontId="2"/>
  </si>
  <si>
    <t>冊</t>
    <rPh sb="0" eb="1">
      <t>サツ</t>
    </rPh>
    <phoneticPr fontId="2"/>
  </si>
  <si>
    <t>利用する</t>
    <rPh sb="0" eb="2">
      <t>リヨウ</t>
    </rPh>
    <phoneticPr fontId="2"/>
  </si>
  <si>
    <t>利用しない</t>
    <rPh sb="0" eb="2">
      <t>リヨウ</t>
    </rPh>
    <phoneticPr fontId="2"/>
  </si>
  <si>
    <t xml:space="preserve"> 年度　　プログラム申込用紙</t>
    <rPh sb="1" eb="2">
      <t>ネン</t>
    </rPh>
    <rPh sb="2" eb="3">
      <t>ド</t>
    </rPh>
    <phoneticPr fontId="2"/>
  </si>
  <si>
    <t>令和</t>
    <rPh sb="0" eb="2">
      <t>レイワ</t>
    </rPh>
    <phoneticPr fontId="2"/>
  </si>
  <si>
    <t>大会参加費　　　５００円</t>
    <rPh sb="0" eb="2">
      <t>タイカイ</t>
    </rPh>
    <rPh sb="2" eb="4">
      <t>サンカ</t>
    </rPh>
    <rPh sb="4" eb="5">
      <t>ヒ</t>
    </rPh>
    <rPh sb="11" eb="12">
      <t>エン</t>
    </rPh>
    <phoneticPr fontId="2"/>
  </si>
  <si>
    <t>令　和</t>
    <rPh sb="0" eb="1">
      <t>レイ</t>
    </rPh>
    <rPh sb="2" eb="3">
      <t>ワ</t>
    </rPh>
    <phoneticPr fontId="2"/>
  </si>
  <si>
    <t>年度</t>
    <phoneticPr fontId="2"/>
  </si>
  <si>
    <r>
      <t xml:space="preserve">希望冊数
</t>
    </r>
    <r>
      <rPr>
        <b/>
        <sz val="10"/>
        <rFont val="ＭＳ Ｐゴシック"/>
        <family val="3"/>
        <charset val="128"/>
      </rPr>
      <t>（数字を記入）</t>
    </r>
    <rPh sb="0" eb="2">
      <t>キボウ</t>
    </rPh>
    <rPh sb="2" eb="4">
      <t>サッスウ</t>
    </rPh>
    <rPh sb="6" eb="8">
      <t>スウジ</t>
    </rPh>
    <rPh sb="9" eb="11">
      <t>キニュウ</t>
    </rPh>
    <phoneticPr fontId="2"/>
  </si>
  <si>
    <t>学校総合</t>
    <rPh sb="0" eb="4">
      <t>ガッコウソウゴウ</t>
    </rPh>
    <phoneticPr fontId="2"/>
  </si>
  <si>
    <t>新人兼県民総合</t>
    <rPh sb="0" eb="5">
      <t>シンジン</t>
    </rPh>
    <rPh sb="5" eb="7">
      <t>ソウゴウ</t>
    </rPh>
    <phoneticPr fontId="2"/>
  </si>
  <si>
    <t>学  校  名
（団　体　名）</t>
    <rPh sb="0" eb="1">
      <t>ガク</t>
    </rPh>
    <rPh sb="3" eb="4">
      <t>コウ</t>
    </rPh>
    <rPh sb="6" eb="7">
      <t>メイ</t>
    </rPh>
    <rPh sb="9" eb="10">
      <t>ダン</t>
    </rPh>
    <rPh sb="11" eb="12">
      <t>カラダ</t>
    </rPh>
    <rPh sb="13" eb="14">
      <t>ナ</t>
    </rPh>
    <phoneticPr fontId="2"/>
  </si>
  <si>
    <t>（団体代表者氏名）</t>
    <rPh sb="1" eb="8">
      <t>ダンタイダイヒョウシャシメイ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</si>
</sst>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General"/>
  </numFmts>
  <fonts count="20" x14ac:knownFonts="1">
    <font>
      <sz val="11"/>
      <name val="ＭＳ Ｐゴシック"/>
      <family val="3"/>
      <charset val="128"/>
    </font>
    <font>
      <sz val="22"/>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b/>
      <sz val="10"/>
      <name val="ＭＳ Ｐゴシック"/>
      <family val="3"/>
      <charset val="128"/>
    </font>
    <font>
      <b/>
      <sz val="16"/>
      <name val="ＭＳ Ｐゴシック"/>
      <family val="3"/>
      <charset val="128"/>
    </font>
    <font>
      <sz val="8"/>
      <name val="ＭＳ Ｐゴシック"/>
      <family val="3"/>
      <charset val="128"/>
    </font>
    <font>
      <b/>
      <sz val="20"/>
      <name val="ＭＳ Ｐゴシック"/>
      <family val="3"/>
      <charset val="128"/>
    </font>
    <font>
      <sz val="16"/>
      <name val="ＭＳ Ｐゴシック"/>
      <family val="3"/>
      <charset val="128"/>
    </font>
    <font>
      <sz val="11"/>
      <color rgb="FF000000"/>
      <name val="ＭＳ Ｐゴシック"/>
      <family val="3"/>
      <charset val="128"/>
      <scheme val="minor"/>
    </font>
    <font>
      <sz val="6"/>
      <name val="ＭＳ Ｐゴシック"/>
      <family val="2"/>
      <charset val="128"/>
      <scheme val="minor"/>
    </font>
    <font>
      <sz val="12"/>
      <color theme="0"/>
      <name val="ＭＳ Ｐゴシック"/>
      <family val="3"/>
      <charset val="128"/>
    </font>
    <font>
      <sz val="11"/>
      <color theme="0"/>
      <name val="ＭＳ Ｐゴシック"/>
      <family val="3"/>
      <charset val="128"/>
    </font>
    <font>
      <b/>
      <sz val="13"/>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33CC"/>
        <bgColor indexed="64"/>
      </patternFill>
    </fill>
  </fills>
  <borders count="104">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medium">
        <color indexed="64"/>
      </bottom>
      <diagonal/>
    </border>
    <border>
      <left style="thick">
        <color indexed="64"/>
      </left>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medium">
        <color indexed="64"/>
      </bottom>
      <diagonal/>
    </border>
    <border>
      <left style="thick">
        <color indexed="64"/>
      </left>
      <right/>
      <top/>
      <bottom style="thin">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1">
    <xf numFmtId="0" fontId="0" fillId="0" borderId="0">
      <alignment vertical="center"/>
    </xf>
  </cellStyleXfs>
  <cellXfs count="422">
    <xf numFmtId="0" fontId="0" fillId="0" borderId="0" xfId="0">
      <alignment vertical="center"/>
    </xf>
    <xf numFmtId="0" fontId="3" fillId="0" borderId="1" xfId="0" applyFont="1" applyBorder="1" applyAlignment="1" applyProtection="1">
      <alignment horizontal="center" vertical="center"/>
      <protection locked="0"/>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0" xfId="0" applyFont="1">
      <alignment vertical="center"/>
    </xf>
    <xf numFmtId="0" fontId="1" fillId="0" borderId="7" xfId="0" applyFont="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3" fillId="2" borderId="13" xfId="0" applyFont="1" applyFill="1" applyBorder="1" applyAlignment="1">
      <alignment horizontal="center" vertical="center"/>
    </xf>
    <xf numFmtId="0" fontId="0" fillId="2" borderId="2" xfId="0" applyFill="1" applyBorder="1" applyAlignment="1">
      <alignment horizontal="center" vertical="center"/>
    </xf>
    <xf numFmtId="0" fontId="3" fillId="2" borderId="15"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4"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shrinkToFit="1"/>
    </xf>
    <xf numFmtId="0" fontId="0" fillId="0" borderId="24" xfId="0" applyBorder="1">
      <alignment vertical="center"/>
    </xf>
    <xf numFmtId="0" fontId="8" fillId="2" borderId="25" xfId="0" applyFont="1" applyFill="1" applyBorder="1" applyAlignment="1">
      <alignment horizontal="center" vertical="center" shrinkToFit="1"/>
    </xf>
    <xf numFmtId="0" fontId="5" fillId="0" borderId="0" xfId="0" applyFont="1" applyAlignment="1">
      <alignment horizontal="left" vertical="center"/>
    </xf>
    <xf numFmtId="0" fontId="5" fillId="0" borderId="26" xfId="0" applyFont="1" applyBorder="1">
      <alignment vertical="center"/>
    </xf>
    <xf numFmtId="0" fontId="5" fillId="0" borderId="0" xfId="0" applyFont="1">
      <alignment vertical="center"/>
    </xf>
    <xf numFmtId="0" fontId="12" fillId="0" borderId="0" xfId="0" applyFont="1" applyAlignment="1">
      <alignment horizontal="center" vertical="center"/>
    </xf>
    <xf numFmtId="0" fontId="5" fillId="2" borderId="0" xfId="0" applyFont="1" applyFill="1" applyAlignment="1">
      <alignment horizontal="left" vertical="center"/>
    </xf>
    <xf numFmtId="0" fontId="5" fillId="2" borderId="0" xfId="0" applyFont="1" applyFill="1">
      <alignment vertical="center"/>
    </xf>
    <xf numFmtId="0" fontId="3" fillId="2" borderId="0" xfId="0" applyFont="1" applyFill="1" applyAlignment="1">
      <alignment vertical="center" shrinkToFit="1"/>
    </xf>
    <xf numFmtId="0" fontId="13" fillId="0" borderId="7" xfId="0" applyFont="1" applyBorder="1" applyAlignment="1">
      <alignment horizontal="center" vertical="center"/>
    </xf>
    <xf numFmtId="0" fontId="3" fillId="2" borderId="27" xfId="0" applyFont="1" applyFill="1" applyBorder="1" applyProtection="1">
      <alignment vertical="center"/>
      <protection locked="0"/>
    </xf>
    <xf numFmtId="0" fontId="4"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9" fillId="0" borderId="0" xfId="0" applyFont="1">
      <alignment vertical="center"/>
    </xf>
    <xf numFmtId="0" fontId="8" fillId="2" borderId="25" xfId="0" applyFont="1" applyFill="1"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2" borderId="30" xfId="0" applyFill="1" applyBorder="1" applyAlignment="1">
      <alignment horizontal="center" vertical="center"/>
    </xf>
    <xf numFmtId="0" fontId="0" fillId="0" borderId="31" xfId="0" applyBorder="1" applyAlignment="1">
      <alignment horizontal="center" vertical="center"/>
    </xf>
    <xf numFmtId="0" fontId="0" fillId="2" borderId="33" xfId="0" applyFill="1" applyBorder="1" applyAlignment="1">
      <alignment horizontal="center" vertical="center"/>
    </xf>
    <xf numFmtId="0" fontId="0" fillId="0" borderId="34" xfId="0" applyBorder="1" applyAlignment="1">
      <alignment horizontal="center" vertical="center"/>
    </xf>
    <xf numFmtId="0" fontId="0" fillId="2" borderId="35"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distributed" vertical="center"/>
    </xf>
    <xf numFmtId="0" fontId="0" fillId="0" borderId="1" xfId="0" applyBorder="1" applyAlignment="1">
      <alignment horizontal="center" vertical="center"/>
    </xf>
    <xf numFmtId="0" fontId="0" fillId="0" borderId="40" xfId="0" applyBorder="1" applyAlignment="1">
      <alignment horizontal="center" vertical="center"/>
    </xf>
    <xf numFmtId="0" fontId="6"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0" fillId="2" borderId="9" xfId="0" applyFill="1" applyBorder="1" applyAlignment="1">
      <alignment horizontal="center" vertical="center" textRotation="255"/>
    </xf>
    <xf numFmtId="0" fontId="0" fillId="0" borderId="3" xfId="0" applyBorder="1" applyAlignment="1">
      <alignment horizontal="center" vertical="center" textRotation="255"/>
    </xf>
    <xf numFmtId="0" fontId="0" fillId="2" borderId="19" xfId="0" applyFill="1" applyBorder="1" applyAlignment="1">
      <alignment horizontal="center" vertical="center" textRotation="255"/>
    </xf>
    <xf numFmtId="0" fontId="0" fillId="2" borderId="22" xfId="0" applyFill="1" applyBorder="1" applyAlignment="1">
      <alignment horizontal="center" vertical="center" textRotation="255"/>
    </xf>
    <xf numFmtId="0" fontId="6" fillId="0" borderId="0" xfId="0" applyFont="1">
      <alignment vertical="center"/>
    </xf>
    <xf numFmtId="176" fontId="3" fillId="0" borderId="33"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38" xfId="0" applyNumberFormat="1" applyFont="1" applyBorder="1" applyAlignment="1">
      <alignment horizontal="center" vertical="center"/>
    </xf>
    <xf numFmtId="176" fontId="6" fillId="0" borderId="41"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42"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44" xfId="0" applyNumberFormat="1" applyFont="1" applyBorder="1" applyAlignment="1">
      <alignment horizontal="center" vertical="center"/>
    </xf>
    <xf numFmtId="176" fontId="6" fillId="0" borderId="46" xfId="0" applyNumberFormat="1" applyFont="1" applyBorder="1" applyAlignment="1">
      <alignment horizontal="center" vertical="center"/>
    </xf>
    <xf numFmtId="1" fontId="0" fillId="0" borderId="4" xfId="0" applyNumberFormat="1" applyBorder="1" applyAlignment="1">
      <alignment horizontal="center" vertical="center"/>
    </xf>
    <xf numFmtId="1" fontId="0" fillId="0" borderId="3" xfId="0" applyNumberFormat="1" applyBorder="1" applyAlignment="1">
      <alignment horizontal="center" vertical="center"/>
    </xf>
    <xf numFmtId="1" fontId="0" fillId="0" borderId="31" xfId="0" applyNumberForma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2" borderId="26" xfId="0" applyFill="1" applyBorder="1" applyAlignment="1">
      <alignment horizontal="center" vertical="center"/>
    </xf>
    <xf numFmtId="0" fontId="0" fillId="2" borderId="42" xfId="0" applyFill="1" applyBorder="1" applyAlignment="1">
      <alignment horizontal="center" vertical="center"/>
    </xf>
    <xf numFmtId="0" fontId="0" fillId="2" borderId="44" xfId="0" applyFill="1" applyBorder="1" applyAlignment="1">
      <alignment horizontal="center" vertical="center"/>
    </xf>
    <xf numFmtId="1" fontId="0" fillId="0" borderId="26" xfId="0" applyNumberFormat="1" applyBorder="1" applyAlignment="1">
      <alignment horizontal="center" vertical="center"/>
    </xf>
    <xf numFmtId="1" fontId="0" fillId="0" borderId="42" xfId="0" applyNumberFormat="1" applyBorder="1" applyAlignment="1">
      <alignment horizontal="center" vertical="center"/>
    </xf>
    <xf numFmtId="1" fontId="0" fillId="0" borderId="0" xfId="0" applyNumberFormat="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76" fontId="3" fillId="0" borderId="45"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43" xfId="0" applyNumberFormat="1" applyFont="1" applyBorder="1" applyAlignment="1">
      <alignment horizontal="center" vertical="center"/>
    </xf>
    <xf numFmtId="176" fontId="6" fillId="0" borderId="28"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43" xfId="0" applyNumberFormat="1" applyFont="1" applyBorder="1" applyAlignment="1">
      <alignment horizontal="center" vertical="center"/>
    </xf>
    <xf numFmtId="176" fontId="0" fillId="0" borderId="24" xfId="0" applyNumberFormat="1" applyBorder="1">
      <alignment vertical="center"/>
    </xf>
    <xf numFmtId="176" fontId="0" fillId="0" borderId="13" xfId="0" applyNumberFormat="1" applyBorder="1" applyAlignment="1">
      <alignment horizontal="center" vertical="center"/>
    </xf>
    <xf numFmtId="176" fontId="0" fillId="0" borderId="3" xfId="0" applyNumberFormat="1"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50" xfId="0" applyBorder="1" applyAlignment="1">
      <alignment horizontal="center" vertical="center" textRotation="255"/>
    </xf>
    <xf numFmtId="0" fontId="0" fillId="0" borderId="14" xfId="0" applyBorder="1" applyAlignment="1">
      <alignment horizontal="center" vertical="center"/>
    </xf>
    <xf numFmtId="0" fontId="3" fillId="2" borderId="27" xfId="0" applyFont="1" applyFill="1" applyBorder="1" applyAlignment="1">
      <alignment horizontal="center" vertical="center"/>
    </xf>
    <xf numFmtId="0" fontId="0" fillId="2" borderId="27" xfId="0" applyFill="1" applyBorder="1" applyAlignment="1">
      <alignment horizontal="center" vertical="center"/>
    </xf>
    <xf numFmtId="0" fontId="9" fillId="2" borderId="14" xfId="0" applyFont="1" applyFill="1" applyBorder="1" applyAlignment="1">
      <alignment vertical="center" shrinkToFit="1"/>
    </xf>
    <xf numFmtId="0" fontId="9" fillId="0" borderId="59" xfId="0" applyFont="1" applyBorder="1" applyAlignment="1">
      <alignment horizontal="center" vertical="center"/>
    </xf>
    <xf numFmtId="0" fontId="3" fillId="3" borderId="34" xfId="0" applyFont="1" applyFill="1" applyBorder="1" applyAlignment="1" applyProtection="1">
      <alignment horizontal="center" vertical="center"/>
      <protection locked="0"/>
    </xf>
    <xf numFmtId="0" fontId="9" fillId="3" borderId="93" xfId="0" applyFont="1" applyFill="1" applyBorder="1" applyAlignment="1">
      <alignment vertical="center" shrinkToFit="1"/>
    </xf>
    <xf numFmtId="0" fontId="17" fillId="0" borderId="0" xfId="0" applyFont="1">
      <alignment vertical="center"/>
    </xf>
    <xf numFmtId="0" fontId="1" fillId="0" borderId="0" xfId="0" applyFont="1" applyAlignment="1">
      <alignment horizontal="center" vertical="center"/>
    </xf>
    <xf numFmtId="0" fontId="5" fillId="2" borderId="0" xfId="0" applyFont="1" applyFill="1" applyAlignment="1">
      <alignment horizontal="center" vertical="center"/>
    </xf>
    <xf numFmtId="0" fontId="18" fillId="0" borderId="0" xfId="0" applyFont="1">
      <alignment vertical="center"/>
    </xf>
    <xf numFmtId="0" fontId="3" fillId="2" borderId="29" xfId="0" applyFont="1" applyFill="1" applyBorder="1" applyAlignment="1">
      <alignment horizontal="center" vertical="center" wrapText="1"/>
    </xf>
    <xf numFmtId="0" fontId="0" fillId="2" borderId="62" xfId="0" applyFill="1" applyBorder="1">
      <alignment vertical="center"/>
    </xf>
    <xf numFmtId="0" fontId="0" fillId="2" borderId="37" xfId="0" applyFill="1" applyBorder="1">
      <alignment vertical="center"/>
    </xf>
    <xf numFmtId="176" fontId="0" fillId="0" borderId="31" xfId="0" applyNumberFormat="1" applyBorder="1" applyAlignment="1">
      <alignment horizontal="center" vertical="center"/>
    </xf>
    <xf numFmtId="0" fontId="6"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3" fillId="0" borderId="26" xfId="0" applyFont="1" applyBorder="1" applyAlignment="1">
      <alignment horizontal="center" vertical="center"/>
    </xf>
    <xf numFmtId="0" fontId="3" fillId="0" borderId="62" xfId="0" applyFont="1" applyBorder="1" applyAlignment="1">
      <alignment horizontal="center" vertical="center"/>
    </xf>
    <xf numFmtId="0" fontId="3" fillId="0" borderId="68" xfId="0" applyFont="1" applyBorder="1" applyAlignment="1">
      <alignment horizontal="center" vertical="center"/>
    </xf>
    <xf numFmtId="0" fontId="3" fillId="0" borderId="37" xfId="0" applyFont="1" applyBorder="1" applyAlignment="1">
      <alignment horizontal="center" vertical="center"/>
    </xf>
    <xf numFmtId="0" fontId="3" fillId="0" borderId="54" xfId="0" applyFont="1" applyBorder="1" applyAlignment="1">
      <alignment horizontal="center" vertical="center"/>
    </xf>
    <xf numFmtId="0" fontId="3" fillId="0" borderId="66" xfId="0" applyFont="1" applyBorder="1" applyAlignment="1">
      <alignment horizontal="center" vertical="center"/>
    </xf>
    <xf numFmtId="0" fontId="3" fillId="0" borderId="38" xfId="0" applyFont="1" applyBorder="1" applyAlignment="1">
      <alignment horizontal="center" vertical="center"/>
    </xf>
    <xf numFmtId="0" fontId="6" fillId="0" borderId="0" xfId="0" applyFont="1" applyAlignment="1">
      <alignment horizontal="left" vertical="center"/>
    </xf>
    <xf numFmtId="0" fontId="9" fillId="0" borderId="49"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 fillId="2" borderId="70"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protection locked="0"/>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2" borderId="50"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protection locked="0"/>
    </xf>
    <xf numFmtId="0" fontId="4" fillId="0" borderId="58" xfId="0" applyFont="1" applyBorder="1" applyAlignment="1">
      <alignment horizontal="center" vertical="center"/>
    </xf>
    <xf numFmtId="0" fontId="9" fillId="0" borderId="31" xfId="0" applyFont="1" applyBorder="1" applyAlignment="1">
      <alignment horizontal="center" vertical="center"/>
    </xf>
    <xf numFmtId="0" fontId="9" fillId="0" borderId="26" xfId="0" applyFont="1" applyBorder="1" applyAlignment="1">
      <alignment horizontal="center" vertical="center"/>
    </xf>
    <xf numFmtId="0" fontId="0" fillId="0" borderId="13" xfId="0" applyBorder="1" applyAlignment="1">
      <alignment horizontal="left" vertical="center"/>
    </xf>
    <xf numFmtId="0" fontId="3" fillId="2" borderId="37" xfId="0" applyFont="1" applyFill="1" applyBorder="1" applyAlignment="1" applyProtection="1">
      <alignment horizontal="center" vertical="center"/>
      <protection locked="0"/>
    </xf>
    <xf numFmtId="0" fontId="9" fillId="0" borderId="5" xfId="0" applyFont="1" applyBorder="1" applyAlignment="1">
      <alignment horizontal="center" vertical="center"/>
    </xf>
    <xf numFmtId="0" fontId="9" fillId="0" borderId="54" xfId="0" applyFont="1" applyBorder="1" applyAlignment="1">
      <alignment horizontal="center" vertical="center"/>
    </xf>
    <xf numFmtId="0" fontId="0" fillId="0" borderId="3" xfId="0" applyBorder="1" applyAlignment="1">
      <alignment horizontal="center" vertical="center"/>
    </xf>
    <xf numFmtId="0" fontId="0" fillId="0" borderId="42" xfId="0" applyBorder="1" applyAlignment="1">
      <alignment horizontal="center" vertical="center"/>
    </xf>
    <xf numFmtId="0" fontId="0" fillId="0" borderId="3" xfId="0" applyBorder="1" applyAlignment="1">
      <alignment horizontal="center" vertical="center" textRotation="255"/>
    </xf>
    <xf numFmtId="0" fontId="0" fillId="0" borderId="42" xfId="0" applyBorder="1" applyAlignment="1">
      <alignment horizontal="center" vertical="center" textRotation="255"/>
    </xf>
    <xf numFmtId="0" fontId="0" fillId="0" borderId="19" xfId="0" applyBorder="1" applyAlignment="1">
      <alignment horizontal="center" vertical="center" textRotation="255"/>
    </xf>
    <xf numFmtId="0" fontId="0" fillId="0" borderId="31" xfId="0" applyBorder="1" applyAlignment="1">
      <alignment horizontal="left" vertical="center"/>
    </xf>
    <xf numFmtId="0" fontId="0" fillId="0" borderId="26" xfId="0" applyBorder="1" applyAlignment="1">
      <alignment horizontal="left" vertical="center"/>
    </xf>
    <xf numFmtId="0" fontId="0" fillId="0" borderId="32" xfId="0" applyBorder="1" applyAlignment="1">
      <alignment horizontal="left" vertical="center"/>
    </xf>
    <xf numFmtId="0" fontId="0" fillId="0" borderId="3" xfId="0" applyBorder="1" applyAlignment="1">
      <alignment horizontal="left" vertical="center"/>
    </xf>
    <xf numFmtId="0" fontId="0" fillId="0" borderId="42"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44" xfId="0" applyBorder="1" applyAlignment="1">
      <alignment horizontal="left" vertical="center"/>
    </xf>
    <xf numFmtId="0" fontId="0" fillId="0" borderId="20" xfId="0" applyBorder="1" applyAlignment="1">
      <alignment horizontal="left" vertical="center"/>
    </xf>
    <xf numFmtId="0" fontId="0" fillId="2" borderId="62" xfId="0" applyFill="1" applyBorder="1">
      <alignment vertical="center"/>
    </xf>
    <xf numFmtId="0" fontId="0" fillId="2" borderId="37" xfId="0" applyFill="1" applyBorder="1">
      <alignment vertical="center"/>
    </xf>
    <xf numFmtId="0" fontId="0" fillId="2" borderId="67" xfId="0" applyFill="1" applyBorder="1">
      <alignment vertical="center"/>
    </xf>
    <xf numFmtId="0" fontId="0" fillId="2" borderId="14" xfId="0" applyFill="1" applyBorder="1">
      <alignment vertical="center"/>
    </xf>
    <xf numFmtId="0" fontId="3" fillId="2" borderId="4"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5" xfId="0" applyFont="1" applyFill="1" applyBorder="1" applyAlignment="1">
      <alignment horizontal="center" vertical="center"/>
    </xf>
    <xf numFmtId="0" fontId="0" fillId="2" borderId="4" xfId="0" applyFill="1" applyBorder="1" applyAlignment="1">
      <alignment horizontal="center" vertical="center"/>
    </xf>
    <xf numFmtId="0" fontId="0" fillId="2" borderId="66" xfId="0" applyFill="1" applyBorder="1" applyAlignment="1">
      <alignment horizontal="center" vertical="center"/>
    </xf>
    <xf numFmtId="0" fontId="0" fillId="2" borderId="5" xfId="0" applyFill="1" applyBorder="1" applyAlignment="1">
      <alignment horizontal="center" vertical="center"/>
    </xf>
    <xf numFmtId="0" fontId="0" fillId="2" borderId="38" xfId="0" applyFill="1" applyBorder="1" applyAlignment="1">
      <alignment horizontal="center" vertical="center"/>
    </xf>
    <xf numFmtId="0" fontId="0" fillId="0" borderId="2" xfId="0" applyBorder="1" applyAlignment="1">
      <alignment horizontal="left" vertical="center"/>
    </xf>
    <xf numFmtId="0" fontId="13" fillId="0" borderId="7" xfId="0" applyFont="1" applyBorder="1" applyAlignment="1">
      <alignment horizontal="center" vertical="center"/>
    </xf>
    <xf numFmtId="0" fontId="1" fillId="0" borderId="0" xfId="0" applyFont="1" applyAlignment="1">
      <alignment horizontal="left" vertical="center"/>
    </xf>
    <xf numFmtId="0" fontId="11" fillId="0" borderId="34" xfId="0" applyFont="1" applyBorder="1" applyAlignment="1">
      <alignment horizontal="center" vertical="center"/>
    </xf>
    <xf numFmtId="0" fontId="11" fillId="0" borderId="59" xfId="0" applyFont="1" applyBorder="1" applyAlignment="1">
      <alignment horizontal="center" vertical="center"/>
    </xf>
    <xf numFmtId="0" fontId="11" fillId="0" borderId="39" xfId="0" applyFont="1" applyBorder="1" applyAlignment="1">
      <alignment horizontal="center" vertical="center"/>
    </xf>
    <xf numFmtId="0" fontId="4" fillId="0" borderId="63"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 fillId="2" borderId="8"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0" borderId="3" xfId="0" applyFont="1" applyBorder="1" applyAlignment="1">
      <alignment horizontal="center" vertical="center"/>
    </xf>
    <xf numFmtId="0" fontId="3" fillId="0" borderId="42" xfId="0" applyFont="1" applyBorder="1" applyAlignment="1">
      <alignment horizontal="center" vertical="center"/>
    </xf>
    <xf numFmtId="0" fontId="3" fillId="0" borderId="22" xfId="0" applyFont="1" applyBorder="1" applyAlignment="1">
      <alignment horizontal="center" vertical="center"/>
    </xf>
    <xf numFmtId="0" fontId="4" fillId="0" borderId="63" xfId="0" applyFont="1" applyBorder="1" applyAlignment="1">
      <alignment horizontal="center" vertical="center"/>
    </xf>
    <xf numFmtId="0" fontId="4" fillId="0" borderId="60" xfId="0" applyFont="1" applyBorder="1" applyAlignment="1">
      <alignment horizontal="center" vertical="center"/>
    </xf>
    <xf numFmtId="0" fontId="4" fillId="0" borderId="64" xfId="0" applyFont="1" applyBorder="1" applyAlignment="1">
      <alignment horizontal="center"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4" xfId="0" applyFont="1" applyBorder="1" applyAlignment="1">
      <alignment horizontal="center" vertical="center"/>
    </xf>
    <xf numFmtId="0" fontId="3" fillId="0" borderId="6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2" borderId="15" xfId="0" applyFont="1" applyFill="1" applyBorder="1" applyAlignment="1">
      <alignment horizontal="center" vertical="center"/>
    </xf>
    <xf numFmtId="0" fontId="3" fillId="0" borderId="3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9" fillId="0" borderId="18" xfId="0" applyFont="1" applyBorder="1" applyAlignment="1">
      <alignment horizontal="center" vertical="center"/>
    </xf>
    <xf numFmtId="0" fontId="9" fillId="0" borderId="44" xfId="0" applyFont="1" applyBorder="1" applyAlignment="1">
      <alignment horizontal="center" vertical="center"/>
    </xf>
    <xf numFmtId="0" fontId="9" fillId="0" borderId="23" xfId="0" applyFont="1" applyBorder="1" applyAlignment="1">
      <alignment horizontal="center" vertical="center"/>
    </xf>
    <xf numFmtId="0" fontId="5" fillId="0" borderId="49"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4" fillId="0" borderId="3" xfId="0" applyFont="1" applyBorder="1" applyAlignment="1">
      <alignment horizontal="left" vertical="center"/>
    </xf>
    <xf numFmtId="0" fontId="4" fillId="0" borderId="42" xfId="0" applyFont="1" applyBorder="1" applyAlignment="1">
      <alignment horizontal="left" vertical="center"/>
    </xf>
    <xf numFmtId="0" fontId="4" fillId="0" borderId="22" xfId="0" applyFont="1" applyBorder="1" applyAlignment="1">
      <alignment horizontal="left" vertical="center"/>
    </xf>
    <xf numFmtId="0" fontId="4" fillId="0" borderId="42" xfId="0" applyFont="1" applyBorder="1">
      <alignment vertical="center"/>
    </xf>
    <xf numFmtId="0" fontId="0" fillId="0" borderId="42" xfId="0" applyBorder="1">
      <alignment vertical="center"/>
    </xf>
    <xf numFmtId="0" fontId="0" fillId="0" borderId="22" xfId="0" applyBorder="1">
      <alignment vertical="center"/>
    </xf>
    <xf numFmtId="0" fontId="9" fillId="0" borderId="93" xfId="0" applyFont="1" applyBorder="1" applyAlignment="1">
      <alignment horizontal="center" vertical="center"/>
    </xf>
    <xf numFmtId="0" fontId="9" fillId="0" borderId="59" xfId="0" applyFont="1" applyBorder="1" applyAlignment="1">
      <alignment horizontal="center" vertical="center"/>
    </xf>
    <xf numFmtId="0" fontId="9" fillId="0" borderId="39" xfId="0" applyFont="1" applyBorder="1" applyAlignment="1">
      <alignment horizontal="center" vertical="center"/>
    </xf>
    <xf numFmtId="0" fontId="15" fillId="0" borderId="34" xfId="0" applyFont="1" applyBorder="1" applyAlignment="1">
      <alignment horizontal="center" vertical="center" shrinkToFit="1"/>
    </xf>
    <xf numFmtId="0" fontId="15" fillId="0" borderId="59" xfId="0" applyFont="1" applyBorder="1" applyAlignment="1">
      <alignment horizontal="center" vertical="center" shrinkToFi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0" borderId="36" xfId="0" applyFont="1" applyBorder="1" applyAlignment="1">
      <alignment horizontal="center" vertical="center"/>
    </xf>
    <xf numFmtId="0" fontId="3" fillId="0" borderId="83" xfId="0" applyFont="1" applyBorder="1" applyAlignment="1">
      <alignment horizontal="center" vertical="center"/>
    </xf>
    <xf numFmtId="0" fontId="4" fillId="0" borderId="18" xfId="0" applyFont="1" applyBorder="1" applyAlignment="1">
      <alignment horizontal="left" vertical="center"/>
    </xf>
    <xf numFmtId="0" fontId="4" fillId="0" borderId="44" xfId="0" applyFont="1" applyBorder="1" applyAlignment="1">
      <alignment horizontal="left" vertical="center"/>
    </xf>
    <xf numFmtId="0" fontId="4" fillId="0" borderId="23" xfId="0" applyFont="1" applyBorder="1" applyAlignment="1">
      <alignment horizontal="left"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0"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55"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left" vertical="center" shrinkToFit="1"/>
    </xf>
    <xf numFmtId="0" fontId="0" fillId="0" borderId="16" xfId="0" applyBorder="1" applyAlignment="1">
      <alignment horizontal="left" vertical="center"/>
    </xf>
    <xf numFmtId="0" fontId="0" fillId="0" borderId="41" xfId="0" applyBorder="1" applyAlignment="1">
      <alignment horizontal="left" vertical="center"/>
    </xf>
    <xf numFmtId="0" fontId="0" fillId="0" borderId="17" xfId="0" applyBorder="1" applyAlignment="1">
      <alignment horizontal="left" vertical="center"/>
    </xf>
    <xf numFmtId="0" fontId="6" fillId="0" borderId="0" xfId="0" applyFont="1" applyAlignment="1">
      <alignment vertical="center" shrinkToFit="1"/>
    </xf>
    <xf numFmtId="0" fontId="0" fillId="0" borderId="15" xfId="0" applyBorder="1" applyAlignment="1">
      <alignment horizontal="left" vertical="center"/>
    </xf>
    <xf numFmtId="0" fontId="0" fillId="0" borderId="14" xfId="0" applyBorder="1" applyAlignment="1">
      <alignment horizontal="left" vertical="center"/>
    </xf>
    <xf numFmtId="0" fontId="0" fillId="0" borderId="27" xfId="0" applyBorder="1" applyAlignment="1">
      <alignment horizontal="left" vertical="center"/>
    </xf>
    <xf numFmtId="176" fontId="0" fillId="0" borderId="3" xfId="0" applyNumberFormat="1" applyBorder="1" applyAlignment="1">
      <alignment horizontal="left" vertical="center"/>
    </xf>
    <xf numFmtId="176" fontId="0" fillId="0" borderId="42" xfId="0" applyNumberFormat="1" applyBorder="1" applyAlignment="1">
      <alignment horizontal="left" vertical="center"/>
    </xf>
    <xf numFmtId="176" fontId="0" fillId="0" borderId="19" xfId="0" applyNumberFormat="1" applyBorder="1" applyAlignment="1">
      <alignment horizontal="left" vertical="center"/>
    </xf>
    <xf numFmtId="176" fontId="9" fillId="0" borderId="49" xfId="0" applyNumberFormat="1" applyFont="1" applyBorder="1" applyAlignment="1">
      <alignment horizontal="center" vertical="center"/>
    </xf>
    <xf numFmtId="176" fontId="9" fillId="0" borderId="47" xfId="0" applyNumberFormat="1" applyFont="1" applyBorder="1" applyAlignment="1">
      <alignment horizontal="center" vertical="center"/>
    </xf>
    <xf numFmtId="176" fontId="9" fillId="0" borderId="48" xfId="0" applyNumberFormat="1" applyFont="1" applyBorder="1" applyAlignment="1">
      <alignment horizontal="center" vertical="center"/>
    </xf>
    <xf numFmtId="176" fontId="4" fillId="0" borderId="56" xfId="0" applyNumberFormat="1" applyFont="1" applyBorder="1" applyAlignment="1">
      <alignment horizontal="center" vertical="center"/>
    </xf>
    <xf numFmtId="176" fontId="4" fillId="0" borderId="57"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9" fillId="0" borderId="31"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0" fillId="0" borderId="18" xfId="0" applyNumberFormat="1" applyBorder="1" applyAlignment="1">
      <alignment horizontal="left" vertical="center"/>
    </xf>
    <xf numFmtId="176" fontId="0" fillId="0" borderId="44" xfId="0" applyNumberFormat="1" applyBorder="1" applyAlignment="1">
      <alignment horizontal="left" vertical="center"/>
    </xf>
    <xf numFmtId="176" fontId="0" fillId="0" borderId="20" xfId="0" applyNumberFormat="1" applyBorder="1" applyAlignment="1">
      <alignment horizontal="left" vertical="center"/>
    </xf>
    <xf numFmtId="176" fontId="0" fillId="0" borderId="3" xfId="0" applyNumberFormat="1" applyBorder="1" applyAlignment="1">
      <alignment horizontal="center" vertical="center"/>
    </xf>
    <xf numFmtId="176" fontId="0" fillId="0" borderId="42" xfId="0" applyNumberFormat="1" applyBorder="1" applyAlignment="1">
      <alignment horizontal="center" vertical="center"/>
    </xf>
    <xf numFmtId="176" fontId="3" fillId="0" borderId="4"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9" fillId="0" borderId="91" xfId="0" applyNumberFormat="1" applyFont="1" applyBorder="1" applyAlignment="1">
      <alignment horizontal="center" vertical="center"/>
    </xf>
    <xf numFmtId="176" fontId="9" fillId="0" borderId="92" xfId="0" applyNumberFormat="1" applyFont="1" applyBorder="1" applyAlignment="1">
      <alignment horizontal="center" vertical="center"/>
    </xf>
    <xf numFmtId="176" fontId="9" fillId="0" borderId="90" xfId="0" applyNumberFormat="1" applyFont="1" applyBorder="1" applyAlignment="1">
      <alignment horizontal="center" vertical="center"/>
    </xf>
    <xf numFmtId="176" fontId="0" fillId="0" borderId="51" xfId="0" applyNumberFormat="1" applyBorder="1" applyAlignment="1">
      <alignment horizontal="center" vertical="center"/>
    </xf>
    <xf numFmtId="176" fontId="0" fillId="0" borderId="52" xfId="0" applyNumberFormat="1" applyBorder="1" applyAlignment="1">
      <alignment horizontal="center" vertical="center"/>
    </xf>
    <xf numFmtId="176" fontId="0" fillId="0" borderId="53" xfId="0" applyNumberFormat="1" applyBorder="1" applyAlignment="1">
      <alignment horizontal="center" vertical="center"/>
    </xf>
    <xf numFmtId="176" fontId="3" fillId="0" borderId="26"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2"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9" fillId="0" borderId="18"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9" fillId="0" borderId="23" xfId="0" applyNumberFormat="1" applyFont="1" applyBorder="1" applyAlignment="1">
      <alignment horizontal="center" vertical="center"/>
    </xf>
    <xf numFmtId="176" fontId="3" fillId="0" borderId="32" xfId="0" applyNumberFormat="1" applyFont="1" applyBorder="1" applyAlignment="1">
      <alignment horizontal="center" vertical="center"/>
    </xf>
    <xf numFmtId="0" fontId="0" fillId="2" borderId="8" xfId="0" applyFill="1" applyBorder="1">
      <alignment vertical="center"/>
    </xf>
    <xf numFmtId="0" fontId="0" fillId="2" borderId="10" xfId="0" applyFill="1" applyBorder="1">
      <alignment vertical="center"/>
    </xf>
    <xf numFmtId="0" fontId="0" fillId="2" borderId="4" xfId="0" applyFill="1" applyBorder="1">
      <alignment vertical="center"/>
    </xf>
    <xf numFmtId="0" fontId="0" fillId="2" borderId="68" xfId="0" applyFill="1" applyBorder="1">
      <alignment vertical="center"/>
    </xf>
    <xf numFmtId="0" fontId="0" fillId="2" borderId="65" xfId="0" applyFill="1" applyBorder="1">
      <alignment vertical="center"/>
    </xf>
    <xf numFmtId="0" fontId="0" fillId="2" borderId="5" xfId="0" applyFill="1" applyBorder="1">
      <alignment vertical="center"/>
    </xf>
    <xf numFmtId="0" fontId="0" fillId="2" borderId="54" xfId="0" applyFill="1" applyBorder="1">
      <alignment vertical="center"/>
    </xf>
    <xf numFmtId="0" fontId="0" fillId="2" borderId="55" xfId="0" applyFill="1" applyBorder="1">
      <alignment vertical="center"/>
    </xf>
    <xf numFmtId="176" fontId="4" fillId="0" borderId="63"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64" xfId="0" applyNumberFormat="1" applyFont="1" applyBorder="1" applyAlignment="1">
      <alignment horizontal="center" vertical="center"/>
    </xf>
    <xf numFmtId="176" fontId="9" fillId="0" borderId="87" xfId="0" applyNumberFormat="1" applyFont="1" applyBorder="1" applyAlignment="1">
      <alignment horizontal="center" vertical="center"/>
    </xf>
    <xf numFmtId="176" fontId="9" fillId="0" borderId="88" xfId="0" applyNumberFormat="1" applyFont="1" applyBorder="1" applyAlignment="1">
      <alignment horizontal="center" vertical="center"/>
    </xf>
    <xf numFmtId="176" fontId="9" fillId="0" borderId="89"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176" fontId="0" fillId="0" borderId="84" xfId="0" applyNumberFormat="1" applyBorder="1" applyAlignment="1">
      <alignment horizontal="center" vertical="center"/>
    </xf>
    <xf numFmtId="176" fontId="0" fillId="0" borderId="85" xfId="0" applyNumberFormat="1" applyBorder="1" applyAlignment="1">
      <alignment horizontal="center" vertical="center"/>
    </xf>
    <xf numFmtId="176" fontId="0" fillId="0" borderId="86"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16" xfId="0" applyNumberFormat="1" applyBorder="1" applyAlignment="1">
      <alignment horizontal="left" vertical="center"/>
    </xf>
    <xf numFmtId="176" fontId="0" fillId="0" borderId="41" xfId="0" applyNumberFormat="1" applyBorder="1" applyAlignment="1">
      <alignment horizontal="left" vertical="center"/>
    </xf>
    <xf numFmtId="176" fontId="0" fillId="0" borderId="17" xfId="0" applyNumberFormat="1" applyBorder="1" applyAlignment="1">
      <alignment horizontal="left" vertical="center"/>
    </xf>
    <xf numFmtId="176" fontId="1" fillId="0" borderId="0" xfId="0" applyNumberFormat="1" applyFont="1" applyAlignment="1">
      <alignment horizontal="left" vertical="center" shrinkToFit="1"/>
    </xf>
    <xf numFmtId="0" fontId="6" fillId="0" borderId="0" xfId="0" applyFont="1" applyAlignment="1">
      <alignment horizontal="left" vertical="center" shrinkToFit="1"/>
    </xf>
    <xf numFmtId="176" fontId="4" fillId="0" borderId="63" xfId="0" applyNumberFormat="1" applyFont="1" applyBorder="1" applyAlignment="1">
      <alignment horizontal="left" vertical="center"/>
    </xf>
    <xf numFmtId="176" fontId="4" fillId="0" borderId="60" xfId="0" applyNumberFormat="1" applyFont="1" applyBorder="1" applyAlignment="1">
      <alignment horizontal="left" vertical="center"/>
    </xf>
    <xf numFmtId="176" fontId="4" fillId="0" borderId="61" xfId="0" applyNumberFormat="1" applyFont="1" applyBorder="1" applyAlignment="1">
      <alignment horizontal="left" vertical="center"/>
    </xf>
    <xf numFmtId="176" fontId="5" fillId="0" borderId="49" xfId="0" applyNumberFormat="1" applyFont="1" applyBorder="1" applyAlignment="1">
      <alignment horizontal="left" vertical="center"/>
    </xf>
    <xf numFmtId="176" fontId="5" fillId="0" borderId="47" xfId="0" applyNumberFormat="1" applyFont="1" applyBorder="1" applyAlignment="1">
      <alignment horizontal="left" vertical="center"/>
    </xf>
    <xf numFmtId="176" fontId="5" fillId="0" borderId="48" xfId="0" applyNumberFormat="1" applyFont="1" applyBorder="1" applyAlignment="1">
      <alignment horizontal="left" vertical="center"/>
    </xf>
    <xf numFmtId="176" fontId="4" fillId="0" borderId="3" xfId="0" applyNumberFormat="1" applyFont="1" applyBorder="1" applyAlignment="1">
      <alignment horizontal="left" vertical="center"/>
    </xf>
    <xf numFmtId="176" fontId="4" fillId="0" borderId="42" xfId="0" applyNumberFormat="1" applyFont="1" applyBorder="1" applyAlignment="1">
      <alignment horizontal="left" vertical="center"/>
    </xf>
    <xf numFmtId="176" fontId="4" fillId="0" borderId="22" xfId="0" applyNumberFormat="1" applyFont="1" applyBorder="1" applyAlignment="1">
      <alignment horizontal="left" vertical="center"/>
    </xf>
    <xf numFmtId="176" fontId="4" fillId="0" borderId="42" xfId="0" applyNumberFormat="1" applyFont="1" applyBorder="1">
      <alignment vertical="center"/>
    </xf>
    <xf numFmtId="176" fontId="0" fillId="0" borderId="42" xfId="0" applyNumberFormat="1" applyBorder="1">
      <alignment vertical="center"/>
    </xf>
    <xf numFmtId="176" fontId="0" fillId="0" borderId="22" xfId="0" applyNumberFormat="1" applyBorder="1">
      <alignment vertical="center"/>
    </xf>
    <xf numFmtId="0" fontId="10" fillId="0" borderId="76" xfId="0" applyFont="1" applyBorder="1" applyAlignment="1">
      <alignment horizontal="center" vertical="center"/>
    </xf>
    <xf numFmtId="0" fontId="10" fillId="0" borderId="67" xfId="0" applyFont="1" applyBorder="1" applyAlignment="1">
      <alignment horizontal="center" vertical="center"/>
    </xf>
    <xf numFmtId="0" fontId="10" fillId="0" borderId="77"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73" xfId="0" applyFont="1" applyBorder="1" applyAlignment="1">
      <alignment horizontal="center" vertical="center"/>
    </xf>
    <xf numFmtId="176" fontId="4" fillId="0" borderId="17" xfId="0" applyNumberFormat="1" applyFont="1" applyBorder="1" applyAlignment="1">
      <alignment horizontal="center" vertical="center" shrinkToFit="1"/>
    </xf>
    <xf numFmtId="176" fontId="4" fillId="0" borderId="67" xfId="0" applyNumberFormat="1" applyFont="1" applyBorder="1" applyAlignment="1">
      <alignment horizontal="center" vertical="center" shrinkToFit="1"/>
    </xf>
    <xf numFmtId="176" fontId="4" fillId="0" borderId="77" xfId="0" applyNumberFormat="1" applyFont="1" applyBorder="1" applyAlignment="1">
      <alignment horizontal="center" vertical="center" shrinkToFit="1"/>
    </xf>
    <xf numFmtId="176" fontId="4" fillId="0" borderId="19"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73" xfId="0" applyNumberFormat="1" applyFont="1" applyBorder="1" applyAlignment="1">
      <alignment horizontal="center" vertical="center" shrinkToFit="1"/>
    </xf>
    <xf numFmtId="176" fontId="3" fillId="0" borderId="9" xfId="0" applyNumberFormat="1" applyFont="1" applyBorder="1" applyAlignment="1">
      <alignment horizontal="center" vertical="center" shrinkToFit="1"/>
    </xf>
    <xf numFmtId="176" fontId="3" fillId="0" borderId="13" xfId="0" applyNumberFormat="1" applyFont="1" applyBorder="1" applyAlignment="1">
      <alignment horizontal="center" vertical="center" shrinkToFit="1"/>
    </xf>
    <xf numFmtId="176" fontId="3" fillId="0" borderId="73" xfId="0" applyNumberFormat="1" applyFont="1" applyBorder="1" applyAlignment="1">
      <alignment horizontal="center" vertical="center" shrinkToFit="1"/>
    </xf>
    <xf numFmtId="176" fontId="3" fillId="0" borderId="30"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xf numFmtId="176" fontId="3" fillId="0" borderId="75" xfId="0" applyNumberFormat="1" applyFont="1" applyBorder="1" applyAlignment="1">
      <alignment horizontal="center" vertical="center" shrinkToFit="1"/>
    </xf>
    <xf numFmtId="176" fontId="4" fillId="0" borderId="20"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176" fontId="4" fillId="0" borderId="72" xfId="0" applyNumberFormat="1" applyFont="1" applyBorder="1" applyAlignment="1">
      <alignment horizontal="center" vertical="center" shrinkToFit="1"/>
    </xf>
    <xf numFmtId="0" fontId="10" fillId="0" borderId="71" xfId="0" applyFont="1" applyBorder="1" applyAlignment="1">
      <alignment horizontal="center" vertical="center"/>
    </xf>
    <xf numFmtId="0" fontId="10" fillId="0" borderId="14" xfId="0" applyFont="1" applyBorder="1" applyAlignment="1">
      <alignment horizontal="center" vertical="center"/>
    </xf>
    <xf numFmtId="0" fontId="10" fillId="0" borderId="72" xfId="0" applyFont="1" applyBorder="1" applyAlignment="1">
      <alignment horizontal="center" vertical="center"/>
    </xf>
    <xf numFmtId="0" fontId="0" fillId="0" borderId="25" xfId="0" applyBorder="1" applyAlignment="1">
      <alignment horizontal="distributed" vertical="center"/>
    </xf>
    <xf numFmtId="0" fontId="0" fillId="0" borderId="74" xfId="0" applyBorder="1" applyAlignment="1">
      <alignment horizontal="distributed" vertical="center"/>
    </xf>
    <xf numFmtId="0" fontId="0" fillId="0" borderId="24" xfId="0" applyBorder="1" applyAlignment="1">
      <alignment horizontal="distributed" vertical="center"/>
    </xf>
    <xf numFmtId="0" fontId="0" fillId="0" borderId="0" xfId="0" applyAlignment="1">
      <alignment horizontal="center" vertical="center"/>
    </xf>
    <xf numFmtId="176" fontId="3" fillId="0" borderId="71"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0" fillId="0" borderId="10" xfId="0" applyBorder="1" applyAlignment="1">
      <alignment horizontal="distributed" vertical="center"/>
    </xf>
    <xf numFmtId="0" fontId="0" fillId="0" borderId="6" xfId="0" applyBorder="1" applyAlignment="1">
      <alignment horizontal="distributed" vertical="center"/>
    </xf>
    <xf numFmtId="0" fontId="0" fillId="0" borderId="78" xfId="0" applyBorder="1" applyAlignment="1">
      <alignment horizontal="distributed" vertical="center"/>
    </xf>
    <xf numFmtId="176" fontId="3" fillId="0" borderId="10" xfId="0" applyNumberFormat="1" applyFont="1" applyBorder="1" applyAlignment="1">
      <alignment horizontal="center" vertical="center" shrinkToFit="1"/>
    </xf>
    <xf numFmtId="176" fontId="3" fillId="0" borderId="6" xfId="0" applyNumberFormat="1" applyFont="1" applyBorder="1" applyAlignment="1">
      <alignment horizontal="center" vertical="center" shrinkToFit="1"/>
    </xf>
    <xf numFmtId="176" fontId="3" fillId="0" borderId="78" xfId="0" applyNumberFormat="1" applyFont="1" applyBorder="1" applyAlignment="1">
      <alignment horizontal="center" vertical="center" shrinkToFit="1"/>
    </xf>
    <xf numFmtId="0" fontId="0" fillId="0" borderId="8" xfId="0" applyBorder="1" applyAlignment="1">
      <alignment horizontal="distributed" vertical="center"/>
    </xf>
    <xf numFmtId="0" fontId="0" fillId="0" borderId="2" xfId="0" applyBorder="1" applyAlignment="1">
      <alignment horizontal="distributed" vertical="center"/>
    </xf>
    <xf numFmtId="0" fontId="0" fillId="0" borderId="79" xfId="0" applyBorder="1" applyAlignment="1">
      <alignment horizontal="distributed" vertical="center"/>
    </xf>
    <xf numFmtId="176" fontId="6" fillId="0" borderId="76" xfId="0" applyNumberFormat="1" applyFont="1" applyBorder="1" applyAlignment="1">
      <alignment horizontal="center" vertical="center" shrinkToFit="1"/>
    </xf>
    <xf numFmtId="176" fontId="6" fillId="0" borderId="67" xfId="0" applyNumberFormat="1" applyFont="1" applyBorder="1" applyAlignment="1">
      <alignment horizontal="center" vertical="center" shrinkToFit="1"/>
    </xf>
    <xf numFmtId="176" fontId="6" fillId="0" borderId="77"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176" fontId="6" fillId="0" borderId="73" xfId="0" applyNumberFormat="1" applyFont="1" applyBorder="1" applyAlignment="1">
      <alignment horizontal="center" vertical="center" shrinkToFit="1"/>
    </xf>
    <xf numFmtId="176" fontId="6" fillId="0" borderId="71" xfId="0" applyNumberFormat="1" applyFont="1" applyBorder="1" applyAlignment="1">
      <alignment horizontal="center" vertical="center" shrinkToFit="1"/>
    </xf>
    <xf numFmtId="176" fontId="6" fillId="0" borderId="14" xfId="0" applyNumberFormat="1" applyFont="1" applyBorder="1" applyAlignment="1">
      <alignment horizontal="center" vertical="center" shrinkToFit="1"/>
    </xf>
    <xf numFmtId="176" fontId="6" fillId="0" borderId="72" xfId="0" applyNumberFormat="1" applyFont="1" applyBorder="1" applyAlignment="1">
      <alignment horizontal="center" vertical="center" shrinkToFit="1"/>
    </xf>
    <xf numFmtId="0" fontId="11" fillId="0" borderId="94" xfId="0" applyFont="1" applyBorder="1" applyAlignment="1">
      <alignment horizontal="left" vertical="center"/>
    </xf>
    <xf numFmtId="0" fontId="11" fillId="0" borderId="52" xfId="0" applyFont="1" applyBorder="1" applyAlignment="1">
      <alignment horizontal="left" vertical="center"/>
    </xf>
    <xf numFmtId="0" fontId="11" fillId="0" borderId="81" xfId="0" applyFont="1" applyBorder="1" applyAlignment="1">
      <alignment horizontal="left" vertical="center"/>
    </xf>
    <xf numFmtId="0" fontId="11" fillId="0" borderId="97" xfId="0" applyFont="1" applyBorder="1" applyAlignment="1">
      <alignment horizontal="left" vertical="center"/>
    </xf>
    <xf numFmtId="0" fontId="11" fillId="0" borderId="26" xfId="0" applyFont="1" applyBorder="1" applyAlignment="1">
      <alignment horizontal="left" vertical="center"/>
    </xf>
    <xf numFmtId="0" fontId="11" fillId="0" borderId="33" xfId="0" applyFont="1" applyBorder="1" applyAlignment="1">
      <alignment horizontal="left" vertic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69" xfId="0" applyFont="1" applyBorder="1" applyAlignment="1">
      <alignment horizontal="center" vertical="center"/>
    </xf>
    <xf numFmtId="0" fontId="19" fillId="0" borderId="37" xfId="0" applyFont="1" applyBorder="1" applyAlignment="1">
      <alignment horizontal="center" vertical="center"/>
    </xf>
    <xf numFmtId="0" fontId="19" fillId="0" borderId="54" xfId="0" applyFont="1" applyBorder="1" applyAlignment="1">
      <alignment horizontal="center" vertical="center"/>
    </xf>
    <xf numFmtId="0" fontId="19" fillId="0" borderId="38" xfId="0" applyFont="1" applyBorder="1" applyAlignment="1">
      <alignment horizontal="center" vertical="center"/>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80" xfId="0" applyFont="1" applyBorder="1" applyAlignment="1">
      <alignment horizontal="center" vertical="center"/>
    </xf>
    <xf numFmtId="0" fontId="11" fillId="0" borderId="29" xfId="0" applyFont="1" applyBorder="1" applyAlignment="1">
      <alignment horizontal="center" vertical="center" wrapText="1"/>
    </xf>
    <xf numFmtId="0" fontId="11" fillId="0" borderId="29" xfId="0" applyFont="1" applyBorder="1" applyAlignment="1">
      <alignment horizontal="center" vertical="center"/>
    </xf>
    <xf numFmtId="0" fontId="11" fillId="0" borderId="43" xfId="0" applyFont="1" applyBorder="1" applyAlignment="1">
      <alignment horizontal="center" vertical="center"/>
    </xf>
    <xf numFmtId="0" fontId="11" fillId="0" borderId="9" xfId="0" applyFont="1" applyBorder="1" applyAlignment="1">
      <alignment horizontal="center" vertical="center" wrapText="1"/>
    </xf>
    <xf numFmtId="0" fontId="11" fillId="0" borderId="62" xfId="0" applyFont="1" applyBorder="1" applyAlignment="1">
      <alignment horizontal="center" vertical="center"/>
    </xf>
    <xf numFmtId="0" fontId="11" fillId="0" borderId="0" xfId="0" applyFont="1" applyAlignment="1">
      <alignment horizontal="center" vertical="center"/>
    </xf>
    <xf numFmtId="0" fontId="11" fillId="0" borderId="69" xfId="0" applyFont="1" applyBorder="1" applyAlignment="1">
      <alignment horizontal="center" vertical="center"/>
    </xf>
    <xf numFmtId="0" fontId="11" fillId="0" borderId="37" xfId="0" applyFont="1" applyBorder="1" applyAlignment="1">
      <alignment horizontal="center" vertical="center"/>
    </xf>
    <xf numFmtId="0" fontId="11" fillId="0" borderId="54" xfId="0" applyFont="1" applyBorder="1" applyAlignment="1">
      <alignment horizontal="center" vertical="center"/>
    </xf>
    <xf numFmtId="0" fontId="11" fillId="0" borderId="38" xfId="0" applyFont="1" applyBorder="1" applyAlignment="1">
      <alignment horizontal="center" vertical="center"/>
    </xf>
    <xf numFmtId="0" fontId="14" fillId="0" borderId="13" xfId="0" applyFont="1" applyBorder="1" applyAlignment="1">
      <alignment horizontal="center" vertical="center"/>
    </xf>
    <xf numFmtId="0" fontId="11" fillId="0" borderId="13" xfId="0" applyFont="1" applyBorder="1" applyAlignment="1">
      <alignment horizontal="center" vertical="center"/>
    </xf>
    <xf numFmtId="0" fontId="11" fillId="0" borderId="73" xfId="0" applyFont="1" applyBorder="1" applyAlignment="1">
      <alignment horizontal="center" vertical="center"/>
    </xf>
    <xf numFmtId="0" fontId="11" fillId="0" borderId="4" xfId="0" applyFont="1" applyBorder="1" applyAlignment="1">
      <alignment horizontal="left" vertical="center"/>
    </xf>
    <xf numFmtId="0" fontId="11" fillId="0" borderId="68" xfId="0" applyFont="1" applyBorder="1" applyAlignment="1">
      <alignment horizontal="left" vertical="center"/>
    </xf>
    <xf numFmtId="0" fontId="11" fillId="0" borderId="66" xfId="0" applyFont="1" applyBorder="1" applyAlignment="1">
      <alignment horizontal="left" vertical="center"/>
    </xf>
    <xf numFmtId="0" fontId="11" fillId="0" borderId="31" xfId="0" applyFont="1" applyBorder="1" applyAlignment="1">
      <alignment horizontal="left"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67" xfId="0" applyFont="1" applyBorder="1" applyAlignment="1">
      <alignment horizontal="center" vertical="center"/>
    </xf>
    <xf numFmtId="0" fontId="9" fillId="0" borderId="13" xfId="0" applyFont="1" applyBorder="1" applyAlignment="1">
      <alignment horizontal="center" vertical="center"/>
    </xf>
    <xf numFmtId="0" fontId="9" fillId="0" borderId="73"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82" xfId="0" applyFont="1" applyBorder="1" applyAlignment="1">
      <alignment horizontal="center" vertical="center"/>
    </xf>
    <xf numFmtId="0" fontId="9" fillId="0" borderId="75" xfId="0" applyFont="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176" fontId="0" fillId="0" borderId="16" xfId="0" applyNumberFormat="1" applyBorder="1" applyAlignment="1">
      <alignment horizontal="center" vertical="center"/>
    </xf>
    <xf numFmtId="0" fontId="3" fillId="0" borderId="18" xfId="0" applyFont="1" applyBorder="1" applyAlignment="1">
      <alignment horizontal="center" vertical="center"/>
    </xf>
    <xf numFmtId="0" fontId="3" fillId="0" borderId="44" xfId="0" applyFont="1" applyBorder="1" applyAlignment="1">
      <alignment horizontal="center" vertical="center"/>
    </xf>
    <xf numFmtId="0" fontId="3" fillId="0" borderId="23" xfId="0" applyFont="1" applyBorder="1" applyAlignment="1">
      <alignment horizontal="center" vertical="center"/>
    </xf>
    <xf numFmtId="176" fontId="4" fillId="0" borderId="5" xfId="0" applyNumberFormat="1" applyFont="1" applyBorder="1" applyAlignment="1">
      <alignment horizontal="center" vertical="center"/>
    </xf>
    <xf numFmtId="176" fontId="4" fillId="0" borderId="54" xfId="0" applyNumberFormat="1" applyFont="1" applyBorder="1" applyAlignment="1">
      <alignment horizontal="center" vertical="center"/>
    </xf>
    <xf numFmtId="176" fontId="4" fillId="0" borderId="38"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00"/>
      <color rgb="FFFF33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4</xdr:col>
      <xdr:colOff>366712</xdr:colOff>
      <xdr:row>1</xdr:row>
      <xdr:rowOff>11205</xdr:rowOff>
    </xdr:from>
    <xdr:to>
      <xdr:col>8</xdr:col>
      <xdr:colOff>209550</xdr:colOff>
      <xdr:row>3</xdr:row>
      <xdr:rowOff>142874</xdr:rowOff>
    </xdr:to>
    <xdr:sp macro="" textlink="">
      <xdr:nvSpPr>
        <xdr:cNvPr id="12" name="AutoShape 2">
          <a:extLst>
            <a:ext uri="{FF2B5EF4-FFF2-40B4-BE49-F238E27FC236}">
              <a16:creationId xmlns:a16="http://schemas.microsoft.com/office/drawing/2014/main" id="{00000000-0008-0000-0000-00000C000000}"/>
            </a:ext>
          </a:extLst>
        </xdr:cNvPr>
        <xdr:cNvSpPr>
          <a:spLocks noChangeArrowheads="1"/>
        </xdr:cNvSpPr>
      </xdr:nvSpPr>
      <xdr:spPr bwMode="auto">
        <a:xfrm>
          <a:off x="3217862" y="1179605"/>
          <a:ext cx="2128838" cy="461869"/>
        </a:xfrm>
        <a:prstGeom prst="wedgeRectCallout">
          <a:avLst>
            <a:gd name="adj1" fmla="val -43750"/>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 </a:t>
          </a:r>
          <a:r>
            <a:rPr lang="ja-JP" altLang="en-US" sz="1000" b="1" i="0" u="none" strike="noStrike" baseline="0">
              <a:solidFill>
                <a:sysClr val="windowText" lastClr="000000"/>
              </a:solidFill>
              <a:latin typeface="ＭＳ Ｐゴシック"/>
              <a:ea typeface="ＭＳ Ｐゴシック"/>
            </a:rPr>
            <a:t> ドロップダウンリストにて</a:t>
          </a:r>
          <a:endParaRPr lang="en-US" altLang="ja-JP" sz="10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a:t>
          </a:r>
          <a:r>
            <a:rPr lang="ja-JP" altLang="en-US" sz="900" b="1" i="0" u="none" strike="noStrike" baseline="0">
              <a:solidFill>
                <a:sysClr val="windowText" lastClr="000000"/>
              </a:solidFill>
              <a:latin typeface="ＭＳ Ｐゴシック"/>
              <a:ea typeface="ＭＳ Ｐゴシック"/>
            </a:rPr>
            <a:t>学校総合」または「新人兼県民総合」を</a:t>
          </a:r>
        </a:p>
        <a:p>
          <a:pPr algn="l" rtl="0">
            <a:lnSpc>
              <a:spcPts val="1000"/>
            </a:lnSpc>
            <a:defRPr sz="1000"/>
          </a:pPr>
          <a:r>
            <a:rPr lang="ja-JP" altLang="en-US" sz="900" b="1" i="0" u="none" strike="noStrike" baseline="0">
              <a:solidFill>
                <a:sysClr val="windowText" lastClr="000000"/>
              </a:solidFill>
              <a:latin typeface="ＭＳ Ｐゴシック"/>
              <a:ea typeface="ＭＳ Ｐゴシック"/>
            </a:rPr>
            <a:t>  選択してください。</a:t>
          </a:r>
        </a:p>
      </xdr:txBody>
    </xdr:sp>
    <xdr:clientData/>
  </xdr:twoCellAnchor>
  <xdr:twoCellAnchor>
    <xdr:from>
      <xdr:col>9</xdr:col>
      <xdr:colOff>181815</xdr:colOff>
      <xdr:row>10</xdr:row>
      <xdr:rowOff>122705</xdr:rowOff>
    </xdr:from>
    <xdr:to>
      <xdr:col>13</xdr:col>
      <xdr:colOff>258015</xdr:colOff>
      <xdr:row>12</xdr:row>
      <xdr:rowOff>103655</xdr:rowOff>
    </xdr:to>
    <xdr:sp macro="" textlink="">
      <xdr:nvSpPr>
        <xdr:cNvPr id="11" name="AutoShape 1">
          <a:extLst>
            <a:ext uri="{FF2B5EF4-FFF2-40B4-BE49-F238E27FC236}">
              <a16:creationId xmlns:a16="http://schemas.microsoft.com/office/drawing/2014/main" id="{00000000-0008-0000-0000-00000B000000}"/>
            </a:ext>
          </a:extLst>
        </xdr:cNvPr>
        <xdr:cNvSpPr>
          <a:spLocks noChangeArrowheads="1"/>
        </xdr:cNvSpPr>
      </xdr:nvSpPr>
      <xdr:spPr bwMode="auto">
        <a:xfrm>
          <a:off x="5846389" y="2066926"/>
          <a:ext cx="2244538" cy="580464"/>
        </a:xfrm>
        <a:prstGeom prst="wedgeRectCallout">
          <a:avLst>
            <a:gd name="adj1" fmla="val -70398"/>
            <a:gd name="adj2" fmla="val 6304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全ての灰色部分隣の空欄（枠内） に、入力してださい。　　　</a:t>
          </a: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5</xdr:col>
      <xdr:colOff>646674</xdr:colOff>
      <xdr:row>22</xdr:row>
      <xdr:rowOff>77880</xdr:rowOff>
    </xdr:from>
    <xdr:to>
      <xdr:col>9</xdr:col>
      <xdr:colOff>234576</xdr:colOff>
      <xdr:row>25</xdr:row>
      <xdr:rowOff>130548</xdr:rowOff>
    </xdr:to>
    <xdr:sp macro="" textlink="">
      <xdr:nvSpPr>
        <xdr:cNvPr id="1028" name="AutoShape 4">
          <a:extLst>
            <a:ext uri="{FF2B5EF4-FFF2-40B4-BE49-F238E27FC236}">
              <a16:creationId xmlns:a16="http://schemas.microsoft.com/office/drawing/2014/main" id="{00000000-0008-0000-0000-000004040000}"/>
            </a:ext>
          </a:extLst>
        </xdr:cNvPr>
        <xdr:cNvSpPr>
          <a:spLocks noChangeArrowheads="1"/>
        </xdr:cNvSpPr>
      </xdr:nvSpPr>
      <xdr:spPr bwMode="auto">
        <a:xfrm>
          <a:off x="4107424" y="6459630"/>
          <a:ext cx="1804052" cy="655918"/>
        </a:xfrm>
        <a:prstGeom prst="wedgeRectCallout">
          <a:avLst>
            <a:gd name="adj1" fmla="val -58371"/>
            <a:gd name="adj2" fmla="val 3837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 この欄に記入されている各指　　　</a:t>
          </a:r>
        </a:p>
        <a:p>
          <a:pPr algn="l" rtl="0">
            <a:lnSpc>
              <a:spcPts val="1100"/>
            </a:lnSpc>
            <a:defRPr sz="1000"/>
          </a:pPr>
          <a:r>
            <a:rPr lang="ja-JP" altLang="en-US" sz="1000" b="1" i="0" u="none" strike="noStrike" baseline="0">
              <a:solidFill>
                <a:srgbClr val="FF0000"/>
              </a:solidFill>
              <a:latin typeface="ＭＳ Ｐゴシック"/>
              <a:ea typeface="ＭＳ Ｐゴシック"/>
            </a:rPr>
            <a:t> 導者</a:t>
          </a: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ＭＳ Ｐゴシック"/>
            </a:rPr>
            <a:t>学校長の許可を得た者</a:t>
          </a:r>
          <a:r>
            <a:rPr lang="en-US" altLang="ja-JP" sz="1000" b="1" i="0" u="none" strike="noStrike" baseline="0">
              <a:solidFill>
                <a:srgbClr val="FF0000"/>
              </a:solidFill>
              <a:latin typeface="ＭＳ Ｐゴシック"/>
              <a:ea typeface="ＭＳ Ｐゴシック"/>
            </a:rPr>
            <a:t>)      </a:t>
          </a:r>
        </a:p>
        <a:p>
          <a:pPr algn="l" rtl="0">
            <a:lnSpc>
              <a:spcPts val="1200"/>
            </a:lnSpc>
            <a:defRPr sz="1000"/>
          </a:pPr>
          <a:r>
            <a:rPr lang="en-US" altLang="ja-JP" sz="1000" b="1" i="0" u="none" strike="noStrike" baseline="0">
              <a:solidFill>
                <a:srgbClr val="FF0000"/>
              </a:solidFill>
              <a:latin typeface="ＭＳ Ｐゴシック"/>
              <a:ea typeface="ＭＳ Ｐゴシック"/>
            </a:rPr>
            <a:t> </a:t>
          </a:r>
          <a:r>
            <a:rPr lang="ja-JP" altLang="en-US" sz="1000" b="1" i="0" u="none" strike="noStrike" baseline="0">
              <a:solidFill>
                <a:srgbClr val="FF0000"/>
              </a:solidFill>
              <a:latin typeface="ＭＳ Ｐゴシック"/>
              <a:ea typeface="ＭＳ Ｐゴシック"/>
            </a:rPr>
            <a:t>のみが、コーチ又はＡ．コーチ欄</a:t>
          </a:r>
        </a:p>
        <a:p>
          <a:pPr algn="l" rtl="0">
            <a:lnSpc>
              <a:spcPts val="1200"/>
            </a:lnSpc>
            <a:defRPr sz="1000"/>
          </a:pPr>
          <a:r>
            <a:rPr lang="ja-JP" altLang="en-US" sz="1000" b="1" i="0" u="none" strike="noStrike" baseline="0">
              <a:solidFill>
                <a:srgbClr val="FF0000"/>
              </a:solidFill>
              <a:latin typeface="ＭＳ Ｐゴシック"/>
              <a:ea typeface="ＭＳ Ｐゴシック"/>
            </a:rPr>
            <a:t> に入ることができます。</a:t>
          </a:r>
        </a:p>
        <a:p>
          <a:pPr algn="l" rtl="0">
            <a:defRPr sz="1000"/>
          </a:pPr>
          <a:endParaRPr lang="ja-JP" altLang="en-US"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a:t>
          </a:r>
        </a:p>
      </xdr:txBody>
    </xdr:sp>
    <xdr:clientData/>
  </xdr:twoCellAnchor>
  <xdr:twoCellAnchor>
    <xdr:from>
      <xdr:col>10</xdr:col>
      <xdr:colOff>145956</xdr:colOff>
      <xdr:row>38</xdr:row>
      <xdr:rowOff>17649</xdr:rowOff>
    </xdr:from>
    <xdr:to>
      <xdr:col>12</xdr:col>
      <xdr:colOff>64994</xdr:colOff>
      <xdr:row>41</xdr:row>
      <xdr:rowOff>103374</xdr:rowOff>
    </xdr:to>
    <xdr:sp macro="" textlink="">
      <xdr:nvSpPr>
        <xdr:cNvPr id="1031" name="AutoShape 7">
          <a:extLst>
            <a:ext uri="{FF2B5EF4-FFF2-40B4-BE49-F238E27FC236}">
              <a16:creationId xmlns:a16="http://schemas.microsoft.com/office/drawing/2014/main" id="{00000000-0008-0000-0000-000007040000}"/>
            </a:ext>
          </a:extLst>
        </xdr:cNvPr>
        <xdr:cNvSpPr>
          <a:spLocks noChangeArrowheads="1"/>
        </xdr:cNvSpPr>
      </xdr:nvSpPr>
      <xdr:spPr bwMode="auto">
        <a:xfrm>
          <a:off x="6365221" y="7985031"/>
          <a:ext cx="882744" cy="657225"/>
        </a:xfrm>
        <a:prstGeom prst="wedgeRectCallout">
          <a:avLst>
            <a:gd name="adj1" fmla="val -20708"/>
            <a:gd name="adj2" fmla="val 48838"/>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数字は全て                   半角で入力</a:t>
          </a:r>
        </a:p>
        <a:p>
          <a:pPr algn="ctr" rtl="0">
            <a:lnSpc>
              <a:spcPts val="1500"/>
            </a:lnSpc>
            <a:defRPr sz="1000"/>
          </a:pPr>
          <a:r>
            <a:rPr lang="ja-JP" altLang="en-US" sz="1100" b="1" i="0" u="none" strike="noStrike" baseline="0">
              <a:solidFill>
                <a:sysClr val="windowText" lastClr="000000"/>
              </a:solidFill>
              <a:latin typeface="ＭＳ Ｐゴシック"/>
              <a:ea typeface="ＭＳ Ｐゴシック"/>
            </a:rPr>
            <a:t> してください</a:t>
          </a:r>
        </a:p>
      </xdr:txBody>
    </xdr:sp>
    <xdr:clientData/>
  </xdr:twoCellAnchor>
  <xdr:twoCellAnchor>
    <xdr:from>
      <xdr:col>6</xdr:col>
      <xdr:colOff>295275</xdr:colOff>
      <xdr:row>5</xdr:row>
      <xdr:rowOff>147637</xdr:rowOff>
    </xdr:from>
    <xdr:to>
      <xdr:col>8</xdr:col>
      <xdr:colOff>195263</xdr:colOff>
      <xdr:row>8</xdr:row>
      <xdr:rowOff>23812</xdr:rowOff>
    </xdr:to>
    <xdr:sp macro="" textlink="">
      <xdr:nvSpPr>
        <xdr:cNvPr id="1034" name="AutoShape 10">
          <a:extLst>
            <a:ext uri="{FF2B5EF4-FFF2-40B4-BE49-F238E27FC236}">
              <a16:creationId xmlns:a16="http://schemas.microsoft.com/office/drawing/2014/main" id="{00000000-0008-0000-0000-00000A040000}"/>
            </a:ext>
          </a:extLst>
        </xdr:cNvPr>
        <xdr:cNvSpPr>
          <a:spLocks noChangeArrowheads="1"/>
        </xdr:cNvSpPr>
      </xdr:nvSpPr>
      <xdr:spPr bwMode="auto">
        <a:xfrm>
          <a:off x="4557713" y="1123950"/>
          <a:ext cx="757238" cy="438150"/>
        </a:xfrm>
        <a:prstGeom prst="wedgeRectCallout">
          <a:avLst>
            <a:gd name="adj1" fmla="val -88824"/>
            <a:gd name="adj2" fmla="val -1052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男子</a:t>
          </a:r>
          <a:r>
            <a:rPr lang="en-US" altLang="ja-JP" sz="1000" b="1" i="0" u="none" strike="noStrike" baseline="0">
              <a:solidFill>
                <a:sysClr val="windowText" lastClr="000000"/>
              </a:solidFill>
              <a:latin typeface="ＭＳ Ｐゴシック"/>
              <a:ea typeface="ＭＳ Ｐゴシック"/>
            </a:rPr>
            <a:t>or</a:t>
          </a:r>
          <a:r>
            <a:rPr lang="ja-JP" altLang="en-US" sz="1000" b="1" i="0" u="none" strike="noStrike" baseline="0">
              <a:solidFill>
                <a:sysClr val="windowText" lastClr="000000"/>
              </a:solidFill>
              <a:latin typeface="ＭＳ Ｐゴシック"/>
              <a:ea typeface="ＭＳ Ｐゴシック"/>
            </a:rPr>
            <a:t>女子と入力</a:t>
          </a:r>
          <a:endParaRPr lang="ja-JP" altLang="en-US" sz="1100" b="0" i="0" u="none" strike="noStrike" baseline="0">
            <a:solidFill>
              <a:sysClr val="windowText" lastClr="000000"/>
            </a:solidFill>
            <a:latin typeface="ＭＳ Ｐゴシック"/>
            <a:ea typeface="ＭＳ Ｐゴシック"/>
          </a:endParaRPr>
        </a:p>
        <a:p>
          <a:pPr algn="l" rtl="0">
            <a:lnSpc>
              <a:spcPts val="1500"/>
            </a:lnSpc>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0</xdr:col>
      <xdr:colOff>326652</xdr:colOff>
      <xdr:row>1</xdr:row>
      <xdr:rowOff>122424</xdr:rowOff>
    </xdr:from>
    <xdr:to>
      <xdr:col>1</xdr:col>
      <xdr:colOff>274265</xdr:colOff>
      <xdr:row>3</xdr:row>
      <xdr:rowOff>31937</xdr:rowOff>
    </xdr:to>
    <xdr:sp macro="" textlink="">
      <xdr:nvSpPr>
        <xdr:cNvPr id="13" name="AutoShape 3">
          <a:extLst>
            <a:ext uri="{FF2B5EF4-FFF2-40B4-BE49-F238E27FC236}">
              <a16:creationId xmlns:a16="http://schemas.microsoft.com/office/drawing/2014/main" id="{00000000-0008-0000-0000-00000D000000}"/>
            </a:ext>
          </a:extLst>
        </xdr:cNvPr>
        <xdr:cNvSpPr>
          <a:spLocks noChangeArrowheads="1"/>
        </xdr:cNvSpPr>
      </xdr:nvSpPr>
      <xdr:spPr bwMode="auto">
        <a:xfrm>
          <a:off x="326652" y="284910"/>
          <a:ext cx="855289" cy="234483"/>
        </a:xfrm>
        <a:prstGeom prst="wedgeRectCallout">
          <a:avLst>
            <a:gd name="adj1" fmla="val 61250"/>
            <a:gd name="adj2" fmla="val 123079"/>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1" i="0" u="none" strike="noStrike" baseline="0">
              <a:solidFill>
                <a:sysClr val="windowText" lastClr="000000"/>
              </a:solidFill>
              <a:latin typeface="ＭＳ Ｐゴシック"/>
              <a:ea typeface="ＭＳ Ｐゴシック"/>
            </a:rPr>
            <a:t>年度を入力</a:t>
          </a:r>
        </a:p>
      </xdr:txBody>
    </xdr:sp>
    <xdr:clientData/>
  </xdr:twoCellAnchor>
  <xdr:twoCellAnchor>
    <xdr:from>
      <xdr:col>1</xdr:col>
      <xdr:colOff>46224</xdr:colOff>
      <xdr:row>37</xdr:row>
      <xdr:rowOff>100852</xdr:rowOff>
    </xdr:from>
    <xdr:to>
      <xdr:col>3</xdr:col>
      <xdr:colOff>412937</xdr:colOff>
      <xdr:row>43</xdr:row>
      <xdr:rowOff>167528</xdr:rowOff>
    </xdr:to>
    <xdr:sp macro="" textlink="">
      <xdr:nvSpPr>
        <xdr:cNvPr id="15" name="AutoShape 5">
          <a:extLst>
            <a:ext uri="{FF2B5EF4-FFF2-40B4-BE49-F238E27FC236}">
              <a16:creationId xmlns:a16="http://schemas.microsoft.com/office/drawing/2014/main" id="{00000000-0008-0000-0000-00000F000000}"/>
            </a:ext>
          </a:extLst>
        </xdr:cNvPr>
        <xdr:cNvSpPr>
          <a:spLocks noChangeArrowheads="1"/>
        </xdr:cNvSpPr>
      </xdr:nvSpPr>
      <xdr:spPr bwMode="auto">
        <a:xfrm>
          <a:off x="953900" y="7877734"/>
          <a:ext cx="1610566" cy="1209676"/>
        </a:xfrm>
        <a:prstGeom prst="wedgeRectCallout">
          <a:avLst>
            <a:gd name="adj1" fmla="val -45028"/>
            <a:gd name="adj2" fmla="val -10958"/>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a:t>
          </a:r>
          <a:r>
            <a:rPr lang="ja-JP" altLang="en-US" sz="1000" b="1" i="0" u="none" strike="noStrike" baseline="0">
              <a:solidFill>
                <a:sysClr val="windowText" lastClr="000000"/>
              </a:solidFill>
              <a:latin typeface="ＭＳ Ｐゴシック"/>
              <a:ea typeface="ＭＳ Ｐゴシック"/>
            </a:rPr>
            <a:t>記入は番号順、フルネームでお願いします。</a:t>
          </a:r>
        </a:p>
        <a:p>
          <a:pPr algn="l" rtl="0">
            <a:lnSpc>
              <a:spcPts val="1100"/>
            </a:lnSpc>
            <a:defRPr sz="1000"/>
          </a:pPr>
          <a:r>
            <a:rPr lang="ja-JP" altLang="en-US" sz="1000" b="1" i="0" u="none" strike="noStrike" baseline="0">
              <a:solidFill>
                <a:sysClr val="windowText" lastClr="000000"/>
              </a:solidFill>
              <a:latin typeface="ＭＳ Ｐゴシック"/>
              <a:ea typeface="ＭＳ Ｐゴシック"/>
            </a:rPr>
            <a:t>　そのまま、大会プログラムにデータが転用されますので間違いないようにお願いします。</a:t>
          </a:r>
          <a:endParaRPr lang="en-US" altLang="ja-JP" sz="1000" b="1"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000" b="1" i="0" u="none" strike="noStrike" baseline="0">
              <a:solidFill>
                <a:sysClr val="windowText" lastClr="000000"/>
              </a:solidFill>
              <a:latin typeface="ＭＳ Ｐゴシック"/>
              <a:ea typeface="ＭＳ Ｐゴシック"/>
            </a:rPr>
            <a:t>（６０人まで入力可）</a:t>
          </a:r>
        </a:p>
      </xdr:txBody>
    </xdr:sp>
    <xdr:clientData/>
  </xdr:twoCellAnchor>
  <xdr:twoCellAnchor>
    <xdr:from>
      <xdr:col>8</xdr:col>
      <xdr:colOff>142875</xdr:colOff>
      <xdr:row>58</xdr:row>
      <xdr:rowOff>90487</xdr:rowOff>
    </xdr:from>
    <xdr:to>
      <xdr:col>12</xdr:col>
      <xdr:colOff>414338</xdr:colOff>
      <xdr:row>59</xdr:row>
      <xdr:rowOff>133350</xdr:rowOff>
    </xdr:to>
    <xdr:sp macro="" textlink="">
      <xdr:nvSpPr>
        <xdr:cNvPr id="17" name="AutoShape 8">
          <a:extLst>
            <a:ext uri="{FF2B5EF4-FFF2-40B4-BE49-F238E27FC236}">
              <a16:creationId xmlns:a16="http://schemas.microsoft.com/office/drawing/2014/main" id="{00000000-0008-0000-0000-000011000000}"/>
            </a:ext>
          </a:extLst>
        </xdr:cNvPr>
        <xdr:cNvSpPr>
          <a:spLocks noChangeArrowheads="1"/>
        </xdr:cNvSpPr>
      </xdr:nvSpPr>
      <xdr:spPr bwMode="auto">
        <a:xfrm>
          <a:off x="5779434" y="11710987"/>
          <a:ext cx="2490228" cy="210951"/>
        </a:xfrm>
        <a:prstGeom prst="wedgeRectCallout">
          <a:avLst>
            <a:gd name="adj1" fmla="val 2292"/>
            <a:gd name="adj2" fmla="val 167394"/>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1" i="0" u="none" strike="noStrike" baseline="0">
              <a:solidFill>
                <a:sysClr val="windowText" lastClr="000000"/>
              </a:solidFill>
              <a:latin typeface="ＭＳ Ｐゴシック"/>
              <a:ea typeface="ＭＳ Ｐゴシック"/>
            </a:rPr>
            <a:t>プリントアウトしてから押印してください。</a:t>
          </a:r>
        </a:p>
      </xdr:txBody>
    </xdr:sp>
    <xdr:clientData/>
  </xdr:twoCellAnchor>
  <xdr:twoCellAnchor>
    <xdr:from>
      <xdr:col>2</xdr:col>
      <xdr:colOff>198903</xdr:colOff>
      <xdr:row>10</xdr:row>
      <xdr:rowOff>39219</xdr:rowOff>
    </xdr:from>
    <xdr:to>
      <xdr:col>6</xdr:col>
      <xdr:colOff>521073</xdr:colOff>
      <xdr:row>14</xdr:row>
      <xdr:rowOff>160243</xdr:rowOff>
    </xdr:to>
    <xdr:sp macro="" textlink="">
      <xdr:nvSpPr>
        <xdr:cNvPr id="18" name="AutoShape 9">
          <a:extLst>
            <a:ext uri="{FF2B5EF4-FFF2-40B4-BE49-F238E27FC236}">
              <a16:creationId xmlns:a16="http://schemas.microsoft.com/office/drawing/2014/main" id="{00000000-0008-0000-0000-000012000000}"/>
            </a:ext>
          </a:extLst>
        </xdr:cNvPr>
        <xdr:cNvSpPr>
          <a:spLocks noChangeArrowheads="1"/>
        </xdr:cNvSpPr>
      </xdr:nvSpPr>
      <xdr:spPr bwMode="auto">
        <a:xfrm>
          <a:off x="1728507" y="1983440"/>
          <a:ext cx="3045199" cy="1140759"/>
        </a:xfrm>
        <a:prstGeom prst="wedgeRectCallout">
          <a:avLst>
            <a:gd name="adj1" fmla="val -37440"/>
            <a:gd name="adj2" fmla="val 611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教職員の場合は「監督」「引率責任者」「コーチ、Ａ．コーチ」にダブって入ることができるが、外部指導者は「コーチ、Ａ．コーチ」欄のどちらか一カ所しか入れません。</a:t>
          </a:r>
          <a:endParaRPr lang="en-US" altLang="ja-JP" sz="10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1" i="0" u="none" strike="noStrike" baseline="0">
              <a:solidFill>
                <a:srgbClr val="FF0000"/>
              </a:solidFill>
              <a:latin typeface="ＭＳ Ｐゴシック"/>
              <a:ea typeface="ＭＳ Ｐゴシック"/>
            </a:rPr>
            <a:t>部活動指導員は、</a:t>
          </a:r>
          <a:r>
            <a:rPr lang="ja-JP" altLang="ja-JP" sz="1000" b="1" i="0" baseline="0">
              <a:solidFill>
                <a:srgbClr val="FF0000"/>
              </a:solidFill>
              <a:effectLst/>
              <a:latin typeface="+mn-lt"/>
              <a:ea typeface="+mn-ea"/>
              <a:cs typeface="+mn-cs"/>
            </a:rPr>
            <a:t>「引率責任者」「コーチ、Ａ．コーチ」</a:t>
          </a:r>
          <a:r>
            <a:rPr lang="ja-JP" altLang="en-US" sz="1000" b="1" i="0" baseline="0">
              <a:solidFill>
                <a:srgbClr val="FF0000"/>
              </a:solidFill>
              <a:effectLst/>
              <a:latin typeface="+mn-lt"/>
              <a:ea typeface="+mn-ea"/>
              <a:cs typeface="+mn-cs"/>
            </a:rPr>
            <a:t>「マネージャー」のいずれか一か所に入ることができます。</a:t>
          </a:r>
          <a:endParaRPr lang="ja-JP" altLang="en-US" sz="1000" b="1" i="0" u="none" strike="noStrike" baseline="0">
            <a:solidFill>
              <a:srgbClr val="FF0000"/>
            </a:solidFill>
            <a:latin typeface="ＭＳ Ｐゴシック"/>
            <a:ea typeface="ＭＳ Ｐゴシック"/>
          </a:endParaRPr>
        </a:p>
      </xdr:txBody>
    </xdr:sp>
    <xdr:clientData/>
  </xdr:twoCellAnchor>
  <xdr:twoCellAnchor>
    <xdr:from>
      <xdr:col>3</xdr:col>
      <xdr:colOff>177053</xdr:colOff>
      <xdr:row>50</xdr:row>
      <xdr:rowOff>86005</xdr:rowOff>
    </xdr:from>
    <xdr:to>
      <xdr:col>8</xdr:col>
      <xdr:colOff>229441</xdr:colOff>
      <xdr:row>52</xdr:row>
      <xdr:rowOff>114580</xdr:rowOff>
    </xdr:to>
    <xdr:sp macro="" textlink="">
      <xdr:nvSpPr>
        <xdr:cNvPr id="19" name="AutoShape 8">
          <a:extLst>
            <a:ext uri="{FF2B5EF4-FFF2-40B4-BE49-F238E27FC236}">
              <a16:creationId xmlns:a16="http://schemas.microsoft.com/office/drawing/2014/main" id="{00000000-0008-0000-0000-000013000000}"/>
            </a:ext>
          </a:extLst>
        </xdr:cNvPr>
        <xdr:cNvSpPr>
          <a:spLocks noChangeArrowheads="1"/>
        </xdr:cNvSpPr>
      </xdr:nvSpPr>
      <xdr:spPr bwMode="auto">
        <a:xfrm>
          <a:off x="2328582" y="10389814"/>
          <a:ext cx="3010741" cy="353546"/>
        </a:xfrm>
        <a:prstGeom prst="wedgeRectCallout">
          <a:avLst>
            <a:gd name="adj1" fmla="val -37402"/>
            <a:gd name="adj2" fmla="val 94819"/>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1" i="0" u="none" strike="noStrike" baseline="0">
              <a:solidFill>
                <a:sysClr val="windowText" lastClr="000000"/>
              </a:solidFill>
              <a:latin typeface="ＭＳ Ｐゴシック"/>
              <a:ea typeface="ＭＳ Ｐゴシック"/>
            </a:rPr>
            <a:t>ベンチに入る生徒数を入力してください</a:t>
          </a:r>
          <a:r>
            <a:rPr lang="ja-JP" altLang="en-US" sz="1000" b="1" i="0" u="none" strike="noStrike" baseline="0">
              <a:solidFill>
                <a:srgbClr val="FF0000"/>
              </a:solidFill>
              <a:latin typeface="ＭＳ Ｐゴシック"/>
              <a:ea typeface="ＭＳ Ｐゴシック"/>
            </a:rPr>
            <a:t>（最大１５人）</a:t>
          </a:r>
          <a:endParaRPr lang="en-US" altLang="ja-JP" sz="1000" b="1" i="0" u="none" strike="noStrike" baseline="0">
            <a:solidFill>
              <a:srgbClr val="FF0000"/>
            </a:solidFill>
            <a:latin typeface="ＭＳ Ｐゴシック"/>
            <a:ea typeface="ＭＳ Ｐゴシック"/>
          </a:endParaRPr>
        </a:p>
        <a:p>
          <a:pPr algn="ctr" rtl="0">
            <a:defRPr sz="1000"/>
          </a:pPr>
          <a:r>
            <a:rPr lang="en-US" altLang="ja-JP" sz="1000" b="1"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マネージャーは人数に入れない</a:t>
          </a:r>
          <a:endParaRPr lang="en-US" altLang="ja-JP" sz="1000" b="1" i="0" u="none" strike="noStrike" baseline="0">
            <a:solidFill>
              <a:sysClr val="windowText" lastClr="000000"/>
            </a:solidFill>
            <a:latin typeface="ＭＳ Ｐゴシック"/>
            <a:ea typeface="ＭＳ Ｐゴシック"/>
          </a:endParaRPr>
        </a:p>
      </xdr:txBody>
    </xdr:sp>
    <xdr:clientData/>
  </xdr:twoCellAnchor>
  <xdr:twoCellAnchor>
    <xdr:from>
      <xdr:col>3</xdr:col>
      <xdr:colOff>38100</xdr:colOff>
      <xdr:row>31</xdr:row>
      <xdr:rowOff>119062</xdr:rowOff>
    </xdr:from>
    <xdr:to>
      <xdr:col>8</xdr:col>
      <xdr:colOff>71438</xdr:colOff>
      <xdr:row>37</xdr:row>
      <xdr:rowOff>14287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5513" y="6362700"/>
          <a:ext cx="2995613" cy="1038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800" b="1" i="0" baseline="0">
              <a:solidFill>
                <a:srgbClr val="FF0000"/>
              </a:solidFill>
              <a:effectLst/>
              <a:latin typeface="+mn-lt"/>
              <a:ea typeface="+mn-ea"/>
              <a:cs typeface="+mn-cs"/>
            </a:rPr>
            <a:t>ユニフォームの番号は０、００および１～９９の番号を入力することができます。</a:t>
          </a:r>
          <a:endParaRPr lang="ja-JP" altLang="ja-JP" sz="1800">
            <a:solidFill>
              <a:srgbClr val="FF0000"/>
            </a:solidFill>
            <a:effectLst/>
          </a:endParaRPr>
        </a:p>
      </xdr:txBody>
    </xdr:sp>
    <xdr:clientData/>
  </xdr:twoCellAnchor>
  <xdr:twoCellAnchor editAs="oneCell">
    <xdr:from>
      <xdr:col>5</xdr:col>
      <xdr:colOff>835025</xdr:colOff>
      <xdr:row>18</xdr:row>
      <xdr:rowOff>390525</xdr:rowOff>
    </xdr:from>
    <xdr:to>
      <xdr:col>12</xdr:col>
      <xdr:colOff>200025</xdr:colOff>
      <xdr:row>21</xdr:row>
      <xdr:rowOff>133350</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5578475"/>
          <a:ext cx="3060700" cy="72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176774</xdr:colOff>
      <xdr:row>18</xdr:row>
      <xdr:rowOff>266700</xdr:rowOff>
    </xdr:from>
    <xdr:to>
      <xdr:col>14</xdr:col>
      <xdr:colOff>28575</xdr:colOff>
      <xdr:row>19</xdr:row>
      <xdr:rowOff>254373</xdr:rowOff>
    </xdr:to>
    <xdr:sp macro="" textlink="">
      <xdr:nvSpPr>
        <xdr:cNvPr id="16" name="AutoShape 4">
          <a:extLst>
            <a:ext uri="{FF2B5EF4-FFF2-40B4-BE49-F238E27FC236}">
              <a16:creationId xmlns:a16="http://schemas.microsoft.com/office/drawing/2014/main" id="{00000000-0008-0000-0000-000010000000}"/>
            </a:ext>
          </a:extLst>
        </xdr:cNvPr>
        <xdr:cNvSpPr>
          <a:spLocks noChangeArrowheads="1"/>
        </xdr:cNvSpPr>
      </xdr:nvSpPr>
      <xdr:spPr bwMode="auto">
        <a:xfrm>
          <a:off x="7558649" y="5514975"/>
          <a:ext cx="1661551" cy="387723"/>
        </a:xfrm>
        <a:prstGeom prst="wedgeRectCallout">
          <a:avLst>
            <a:gd name="adj1" fmla="val -58371"/>
            <a:gd name="adj2" fmla="val 3837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ドロップダウンリストより</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ja-JP" altLang="en-US" sz="1200" b="1" i="0" u="none" strike="noStrike" baseline="0">
              <a:solidFill>
                <a:srgbClr val="FF0000"/>
              </a:solidFill>
              <a:latin typeface="ＭＳ Ｐゴシック"/>
              <a:ea typeface="ＭＳ Ｐゴシック"/>
            </a:rPr>
            <a:t>選択してください。</a:t>
          </a:r>
        </a:p>
        <a:p>
          <a:pPr algn="l" rtl="0">
            <a:defRPr sz="1000"/>
          </a:pPr>
          <a:endParaRPr lang="ja-JP" altLang="en-US" sz="1600" b="0" i="0" u="none" strike="noStrike" baseline="0">
            <a:solidFill>
              <a:srgbClr val="FF0000"/>
            </a:solidFill>
            <a:latin typeface="ＭＳ Ｐゴシック"/>
            <a:ea typeface="ＭＳ Ｐゴシック"/>
          </a:endParaRPr>
        </a:p>
        <a:p>
          <a:pPr algn="l" rtl="0">
            <a:lnSpc>
              <a:spcPts val="1200"/>
            </a:lnSpc>
            <a:defRPr sz="1000"/>
          </a:pPr>
          <a:r>
            <a:rPr lang="ja-JP" altLang="en-US" sz="1600" b="0" i="0" u="none" strike="noStrike" baseline="0">
              <a:solidFill>
                <a:srgbClr val="FF0000"/>
              </a:solidFill>
              <a:latin typeface="ＭＳ Ｐゴシック"/>
              <a:ea typeface="ＭＳ Ｐゴシック"/>
            </a:rPr>
            <a:t>　</a:t>
          </a:r>
        </a:p>
      </xdr:txBody>
    </xdr:sp>
    <xdr:clientData/>
  </xdr:twoCellAnchor>
  <xdr:twoCellAnchor editAs="oneCell">
    <xdr:from>
      <xdr:col>0</xdr:col>
      <xdr:colOff>730250</xdr:colOff>
      <xdr:row>0</xdr:row>
      <xdr:rowOff>63500</xdr:rowOff>
    </xdr:from>
    <xdr:to>
      <xdr:col>8</xdr:col>
      <xdr:colOff>476250</xdr:colOff>
      <xdr:row>0</xdr:row>
      <xdr:rowOff>1123950</xdr:rowOff>
    </xdr:to>
    <xdr:pic>
      <xdr:nvPicPr>
        <xdr:cNvPr id="20" name="図 19">
          <a:extLst>
            <a:ext uri="{FF2B5EF4-FFF2-40B4-BE49-F238E27FC236}">
              <a16:creationId xmlns:a16="http://schemas.microsoft.com/office/drawing/2014/main" id="{523F96CA-60F6-4912-AC9F-E61C4D0B14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0250" y="63500"/>
          <a:ext cx="4883150" cy="106045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39687</xdr:colOff>
      <xdr:row>3</xdr:row>
      <xdr:rowOff>0</xdr:rowOff>
    </xdr:from>
    <xdr:to>
      <xdr:col>8</xdr:col>
      <xdr:colOff>444501</xdr:colOff>
      <xdr:row>5</xdr:row>
      <xdr:rowOff>47626</xdr:rowOff>
    </xdr:to>
    <xdr:pic>
      <xdr:nvPicPr>
        <xdr:cNvPr id="5" name="図 4">
          <a:extLst>
            <a:ext uri="{FF2B5EF4-FFF2-40B4-BE49-F238E27FC236}">
              <a16:creationId xmlns:a16="http://schemas.microsoft.com/office/drawing/2014/main" id="{D8CBD4C6-049F-4AFC-8E9C-2AA6BBE60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0837" y="736600"/>
          <a:ext cx="3929064" cy="384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228600</xdr:colOff>
      <xdr:row>22</xdr:row>
      <xdr:rowOff>82550</xdr:rowOff>
    </xdr:from>
    <xdr:to>
      <xdr:col>15</xdr:col>
      <xdr:colOff>349250</xdr:colOff>
      <xdr:row>27</xdr:row>
      <xdr:rowOff>146050</xdr:rowOff>
    </xdr:to>
    <xdr:sp macro="" textlink="">
      <xdr:nvSpPr>
        <xdr:cNvPr id="2" name="吹き出し: 角を丸めた四角形 1">
          <a:extLst>
            <a:ext uri="{FF2B5EF4-FFF2-40B4-BE49-F238E27FC236}">
              <a16:creationId xmlns:a16="http://schemas.microsoft.com/office/drawing/2014/main" id="{72920042-D69B-44F5-83E8-DB3F23E498A4}"/>
            </a:ext>
          </a:extLst>
        </xdr:cNvPr>
        <xdr:cNvSpPr/>
      </xdr:nvSpPr>
      <xdr:spPr>
        <a:xfrm>
          <a:off x="7353300" y="5613400"/>
          <a:ext cx="1949450" cy="914400"/>
        </a:xfrm>
        <a:prstGeom prst="wedgeRoundRectCallout">
          <a:avLst>
            <a:gd name="adj1" fmla="val -64219"/>
            <a:gd name="adj2" fmla="val 3244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ユニフォーム番号で「００」を</a:t>
          </a:r>
          <a:endParaRPr kumimoji="1" lang="en-US" altLang="ja-JP" sz="1100"/>
        </a:p>
        <a:p>
          <a:pPr algn="l"/>
          <a:r>
            <a:rPr kumimoji="1" lang="ja-JP" altLang="en-US" sz="1100"/>
            <a:t>入力する際は、「’００」と</a:t>
          </a:r>
          <a:endParaRPr kumimoji="1" lang="en-US" altLang="ja-JP" sz="1100"/>
        </a:p>
        <a:p>
          <a:pPr algn="l"/>
          <a:r>
            <a:rPr kumimoji="1" lang="ja-JP" altLang="en-US" sz="1100"/>
            <a:t>入力してください。</a:t>
          </a:r>
          <a:endParaRPr kumimoji="1" lang="en-US" altLang="ja-JP" sz="1100"/>
        </a:p>
        <a:p>
          <a:pPr algn="l"/>
          <a:r>
            <a:rPr kumimoji="1" lang="ja-JP" altLang="en-US" sz="1100"/>
            <a:t>（「’」は「（</a:t>
          </a:r>
          <a:r>
            <a:rPr kumimoji="1" lang="en-US" altLang="ja-JP" sz="1100"/>
            <a:t>SHIFT</a:t>
          </a:r>
          <a:r>
            <a:rPr kumimoji="1" lang="ja-JP" altLang="en-US" sz="1100"/>
            <a:t>）＋（７）」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L69"/>
  <sheetViews>
    <sheetView zoomScaleNormal="100" workbookViewId="0">
      <pane ySplit="1" topLeftCell="A25" activePane="bottomLeft" state="frozen"/>
      <selection activeCell="C15" sqref="C15:E15"/>
      <selection pane="bottomLeft" activeCell="I30" sqref="I30:L31"/>
    </sheetView>
  </sheetViews>
  <sheetFormatPr defaultRowHeight="13" x14ac:dyDescent="0.2"/>
  <cols>
    <col min="1" max="1" width="14.6328125" customWidth="1"/>
    <col min="2" max="5" width="8.7265625" customWidth="1"/>
    <col min="6" max="6" width="12" customWidth="1"/>
    <col min="7" max="7" width="8.7265625" customWidth="1"/>
    <col min="8" max="8" width="3.26953125" customWidth="1"/>
    <col min="9" max="11" width="7.7265625" customWidth="1"/>
    <col min="12" max="12" width="5.7265625" customWidth="1"/>
  </cols>
  <sheetData>
    <row r="1" spans="1:12" ht="92.25" customHeight="1" x14ac:dyDescent="0.2"/>
    <row r="5" spans="1:12" ht="26" thickBot="1" x14ac:dyDescent="0.25">
      <c r="A5" s="108" t="s">
        <v>74</v>
      </c>
      <c r="B5" s="38">
        <v>5</v>
      </c>
      <c r="C5" s="8" t="s">
        <v>49</v>
      </c>
      <c r="D5" s="169" t="s">
        <v>36</v>
      </c>
      <c r="E5" s="169"/>
      <c r="F5" s="169"/>
      <c r="G5" s="170" t="s">
        <v>26</v>
      </c>
      <c r="H5" s="170"/>
      <c r="I5" s="170"/>
      <c r="J5" s="170"/>
      <c r="K5" s="170"/>
      <c r="L5" s="170"/>
    </row>
    <row r="6" spans="1:12" ht="14" thickTop="1" thickBot="1" x14ac:dyDescent="0.25"/>
    <row r="7" spans="1:12" ht="18" customHeight="1" thickBot="1" x14ac:dyDescent="0.25">
      <c r="A7" s="171" t="s">
        <v>50</v>
      </c>
      <c r="B7" s="172"/>
      <c r="C7" s="173"/>
      <c r="D7" s="28"/>
      <c r="E7" s="30" t="s">
        <v>28</v>
      </c>
      <c r="F7" s="29"/>
    </row>
    <row r="9" spans="1:12" ht="13.5" thickBot="1" x14ac:dyDescent="0.25"/>
    <row r="10" spans="1:12" ht="18" customHeight="1" x14ac:dyDescent="0.2">
      <c r="A10" s="40" t="s">
        <v>0</v>
      </c>
      <c r="B10" s="174"/>
      <c r="C10" s="175"/>
      <c r="D10" s="175"/>
      <c r="E10" s="175"/>
      <c r="F10" s="175"/>
      <c r="G10" s="175"/>
      <c r="H10" s="175"/>
      <c r="I10" s="175"/>
      <c r="J10" s="175"/>
      <c r="K10" s="175"/>
      <c r="L10" s="176"/>
    </row>
    <row r="11" spans="1:12" ht="29.25" customHeight="1" x14ac:dyDescent="0.2">
      <c r="A11" s="111" t="s">
        <v>81</v>
      </c>
      <c r="B11" s="206"/>
      <c r="C11" s="207"/>
      <c r="D11" s="207"/>
      <c r="E11" s="207"/>
      <c r="F11" s="207"/>
      <c r="G11" s="207"/>
      <c r="H11" s="207"/>
      <c r="I11" s="207"/>
      <c r="J11" s="207"/>
      <c r="K11" s="207"/>
      <c r="L11" s="208"/>
    </row>
    <row r="12" spans="1:12" ht="18" customHeight="1" x14ac:dyDescent="0.2">
      <c r="A12" s="41" t="s">
        <v>1</v>
      </c>
      <c r="B12" s="209"/>
      <c r="C12" s="210"/>
      <c r="D12" s="210"/>
      <c r="E12" s="210"/>
      <c r="F12" s="210"/>
      <c r="G12" s="210"/>
      <c r="H12" s="210"/>
      <c r="I12" s="210"/>
      <c r="J12" s="210"/>
      <c r="K12" s="210"/>
      <c r="L12" s="211"/>
    </row>
    <row r="13" spans="1:12" ht="18" customHeight="1" x14ac:dyDescent="0.2">
      <c r="A13" s="41" t="s">
        <v>2</v>
      </c>
      <c r="B13" s="209"/>
      <c r="C13" s="212"/>
      <c r="D13" s="212"/>
      <c r="E13" s="212"/>
      <c r="F13" s="13" t="s">
        <v>3</v>
      </c>
      <c r="G13" s="150"/>
      <c r="H13" s="151"/>
      <c r="I13" s="213"/>
      <c r="J13" s="213"/>
      <c r="K13" s="213"/>
      <c r="L13" s="214"/>
    </row>
    <row r="14" spans="1:12" ht="15" customHeight="1" x14ac:dyDescent="0.2">
      <c r="A14" s="129" t="s">
        <v>64</v>
      </c>
      <c r="B14" s="131"/>
      <c r="C14" s="132"/>
      <c r="D14" s="132"/>
      <c r="E14" s="132"/>
      <c r="F14" s="133" t="s">
        <v>66</v>
      </c>
      <c r="G14" s="131"/>
      <c r="H14" s="132"/>
      <c r="I14" s="132"/>
      <c r="J14" s="132"/>
      <c r="K14" s="132"/>
      <c r="L14" s="135"/>
    </row>
    <row r="15" spans="1:12" ht="31.5" customHeight="1" x14ac:dyDescent="0.2">
      <c r="A15" s="130"/>
      <c r="B15" s="136"/>
      <c r="C15" s="137"/>
      <c r="D15" s="137"/>
      <c r="E15" s="137"/>
      <c r="F15" s="134"/>
      <c r="G15" s="126"/>
      <c r="H15" s="127"/>
      <c r="I15" s="127"/>
      <c r="J15" s="127"/>
      <c r="K15" s="127"/>
      <c r="L15" s="128"/>
    </row>
    <row r="16" spans="1:12" ht="15" customHeight="1" x14ac:dyDescent="0.2">
      <c r="A16" s="129" t="s">
        <v>65</v>
      </c>
      <c r="B16" s="131"/>
      <c r="C16" s="132"/>
      <c r="D16" s="132"/>
      <c r="E16" s="132"/>
      <c r="F16" s="133" t="s">
        <v>63</v>
      </c>
      <c r="G16" s="131"/>
      <c r="H16" s="132"/>
      <c r="I16" s="132"/>
      <c r="J16" s="132"/>
      <c r="K16" s="132"/>
      <c r="L16" s="135"/>
    </row>
    <row r="17" spans="1:12" ht="31.5" customHeight="1" x14ac:dyDescent="0.2">
      <c r="A17" s="130"/>
      <c r="B17" s="136"/>
      <c r="C17" s="137"/>
      <c r="D17" s="137"/>
      <c r="E17" s="137"/>
      <c r="F17" s="134"/>
      <c r="G17" s="127"/>
      <c r="H17" s="127"/>
      <c r="I17" s="127"/>
      <c r="J17" s="127"/>
      <c r="K17" s="127"/>
      <c r="L17" s="128"/>
    </row>
    <row r="18" spans="1:12" ht="17.25" customHeight="1" x14ac:dyDescent="0.2">
      <c r="A18" s="129" t="s">
        <v>62</v>
      </c>
      <c r="B18" s="131"/>
      <c r="C18" s="132"/>
      <c r="D18" s="132"/>
      <c r="E18" s="132"/>
      <c r="F18" s="39" t="s">
        <v>4</v>
      </c>
      <c r="G18" s="142"/>
      <c r="H18" s="143"/>
      <c r="I18" s="143"/>
      <c r="J18" s="143"/>
      <c r="K18" s="143"/>
      <c r="L18" s="25" t="s">
        <v>37</v>
      </c>
    </row>
    <row r="19" spans="1:12" ht="31.5" customHeight="1" thickBot="1" x14ac:dyDescent="0.25">
      <c r="A19" s="139"/>
      <c r="B19" s="140"/>
      <c r="C19" s="141"/>
      <c r="D19" s="141"/>
      <c r="E19" s="141"/>
      <c r="F19" s="103" t="s">
        <v>38</v>
      </c>
      <c r="G19" s="203"/>
      <c r="H19" s="204"/>
      <c r="I19" s="204"/>
      <c r="J19" s="204"/>
      <c r="K19" s="204"/>
      <c r="L19" s="205"/>
    </row>
    <row r="20" spans="1:12" ht="31.5" customHeight="1" thickBot="1" x14ac:dyDescent="0.25">
      <c r="A20" s="105" t="s">
        <v>68</v>
      </c>
      <c r="B20" s="215"/>
      <c r="C20" s="216"/>
      <c r="D20" s="216"/>
      <c r="E20" s="104" t="s">
        <v>70</v>
      </c>
      <c r="F20" s="106" t="s">
        <v>69</v>
      </c>
      <c r="G20" s="215"/>
      <c r="H20" s="216"/>
      <c r="I20" s="216"/>
      <c r="J20" s="216"/>
      <c r="K20" s="216"/>
      <c r="L20" s="217"/>
    </row>
    <row r="21" spans="1:12" ht="14.5" thickBot="1" x14ac:dyDescent="0.25">
      <c r="A21" s="1"/>
      <c r="B21" s="2"/>
      <c r="F21" s="3"/>
    </row>
    <row r="22" spans="1:12" ht="16.899999999999999" customHeight="1" x14ac:dyDescent="0.2">
      <c r="A22" s="180" t="s">
        <v>5</v>
      </c>
      <c r="B22" s="14" t="s">
        <v>23</v>
      </c>
      <c r="C22" s="186"/>
      <c r="D22" s="187"/>
      <c r="E22" s="187"/>
      <c r="F22" s="188"/>
      <c r="G22" s="189" t="s">
        <v>58</v>
      </c>
      <c r="H22" s="191"/>
      <c r="I22" s="192"/>
      <c r="J22" s="409"/>
      <c r="K22" s="410"/>
      <c r="L22" s="411"/>
    </row>
    <row r="23" spans="1:12" ht="7.5" customHeight="1" x14ac:dyDescent="0.2">
      <c r="A23" s="181"/>
      <c r="B23" s="102"/>
      <c r="C23" s="197"/>
      <c r="D23" s="198"/>
      <c r="E23" s="198"/>
      <c r="F23" s="199"/>
      <c r="G23" s="190"/>
      <c r="H23" s="193"/>
      <c r="I23" s="194"/>
      <c r="J23" s="412"/>
      <c r="K23" s="413"/>
      <c r="L23" s="414"/>
    </row>
    <row r="24" spans="1:12" ht="19" customHeight="1" x14ac:dyDescent="0.2">
      <c r="A24" s="181"/>
      <c r="B24" s="15" t="s">
        <v>6</v>
      </c>
      <c r="C24" s="200"/>
      <c r="D24" s="201"/>
      <c r="E24" s="201"/>
      <c r="F24" s="202"/>
      <c r="G24" s="13" t="s">
        <v>7</v>
      </c>
      <c r="H24" s="193"/>
      <c r="I24" s="118"/>
      <c r="J24" s="118"/>
      <c r="K24" s="118"/>
      <c r="L24" s="196"/>
    </row>
    <row r="25" spans="1:12" ht="21" customHeight="1" thickBot="1" x14ac:dyDescent="0.25">
      <c r="A25" s="182"/>
      <c r="B25" s="101" t="s">
        <v>57</v>
      </c>
      <c r="C25" s="177"/>
      <c r="D25" s="178"/>
      <c r="E25" s="178"/>
      <c r="F25" s="179"/>
      <c r="G25" s="16" t="s">
        <v>8</v>
      </c>
      <c r="H25" s="183"/>
      <c r="I25" s="184"/>
      <c r="J25" s="184"/>
      <c r="K25" s="184"/>
      <c r="L25" s="185"/>
    </row>
    <row r="26" spans="1:12" ht="16.899999999999999" customHeight="1" x14ac:dyDescent="0.2">
      <c r="A26" s="220" t="s">
        <v>61</v>
      </c>
      <c r="B26" s="14" t="s">
        <v>23</v>
      </c>
      <c r="C26" s="227"/>
      <c r="D26" s="228"/>
      <c r="E26" s="228"/>
      <c r="F26" s="229"/>
      <c r="G26" s="189" t="s">
        <v>58</v>
      </c>
      <c r="H26" s="191"/>
      <c r="I26" s="192"/>
      <c r="J26" s="409"/>
      <c r="K26" s="410"/>
      <c r="L26" s="411"/>
    </row>
    <row r="27" spans="1:12" ht="7.5" customHeight="1" x14ac:dyDescent="0.2">
      <c r="A27" s="220"/>
      <c r="B27" s="102"/>
      <c r="C27" s="230"/>
      <c r="D27" s="231"/>
      <c r="E27" s="231"/>
      <c r="F27" s="232"/>
      <c r="G27" s="195"/>
      <c r="H27" s="222"/>
      <c r="I27" s="223"/>
      <c r="J27" s="412"/>
      <c r="K27" s="413"/>
      <c r="L27" s="414"/>
    </row>
    <row r="28" spans="1:12" ht="19" customHeight="1" thickBot="1" x14ac:dyDescent="0.25">
      <c r="A28" s="221"/>
      <c r="B28" s="15" t="s">
        <v>6</v>
      </c>
      <c r="C28" s="140"/>
      <c r="D28" s="141"/>
      <c r="E28" s="141"/>
      <c r="F28" s="233"/>
      <c r="G28" s="16" t="s">
        <v>59</v>
      </c>
      <c r="H28" s="224"/>
      <c r="I28" s="225"/>
      <c r="J28" s="225"/>
      <c r="K28" s="225"/>
      <c r="L28" s="226"/>
    </row>
    <row r="29" spans="1:12" ht="13.5" thickBot="1" x14ac:dyDescent="0.25">
      <c r="A29" s="218" t="s">
        <v>60</v>
      </c>
      <c r="B29" s="219"/>
      <c r="C29" s="219"/>
      <c r="D29" s="219"/>
      <c r="E29" s="219"/>
      <c r="F29" s="219"/>
      <c r="G29" s="219"/>
      <c r="H29" s="219"/>
      <c r="I29" s="219"/>
      <c r="J29" s="219"/>
      <c r="K29" s="219"/>
      <c r="L29" s="219"/>
    </row>
    <row r="30" spans="1:12" ht="14.25" customHeight="1" x14ac:dyDescent="0.2">
      <c r="A30" s="156"/>
      <c r="B30" s="158" t="s">
        <v>9</v>
      </c>
      <c r="C30" s="158"/>
      <c r="D30" s="158"/>
      <c r="E30" s="158"/>
      <c r="F30" s="158"/>
      <c r="G30" s="160" t="s">
        <v>10</v>
      </c>
      <c r="H30" s="161"/>
      <c r="I30" s="17" t="s">
        <v>11</v>
      </c>
      <c r="J30" s="18"/>
      <c r="K30" s="164" t="s">
        <v>12</v>
      </c>
      <c r="L30" s="165"/>
    </row>
    <row r="31" spans="1:12" ht="13.5" thickBot="1" x14ac:dyDescent="0.25">
      <c r="A31" s="157"/>
      <c r="B31" s="159"/>
      <c r="C31" s="159"/>
      <c r="D31" s="159"/>
      <c r="E31" s="159"/>
      <c r="F31" s="159"/>
      <c r="G31" s="162"/>
      <c r="H31" s="163"/>
      <c r="I31" s="19" t="s">
        <v>13</v>
      </c>
      <c r="J31" s="20" t="s">
        <v>14</v>
      </c>
      <c r="K31" s="166"/>
      <c r="L31" s="167"/>
    </row>
    <row r="32" spans="1:12" ht="15" customHeight="1" x14ac:dyDescent="0.2">
      <c r="A32" s="10">
        <v>1</v>
      </c>
      <c r="B32" s="168"/>
      <c r="C32" s="168"/>
      <c r="D32" s="168"/>
      <c r="E32" s="168"/>
      <c r="F32" s="168"/>
      <c r="G32" s="7"/>
      <c r="H32" s="21" t="s">
        <v>24</v>
      </c>
      <c r="I32" s="5">
        <v>4</v>
      </c>
      <c r="J32" s="5">
        <v>4</v>
      </c>
      <c r="K32" s="7"/>
      <c r="L32" s="24" t="s">
        <v>51</v>
      </c>
    </row>
    <row r="33" spans="1:12" ht="15" customHeight="1" x14ac:dyDescent="0.2">
      <c r="A33" s="11">
        <v>2</v>
      </c>
      <c r="B33" s="138"/>
      <c r="C33" s="138"/>
      <c r="D33" s="138"/>
      <c r="E33" s="138"/>
      <c r="F33" s="138"/>
      <c r="G33" s="6"/>
      <c r="H33" s="22" t="s">
        <v>24</v>
      </c>
      <c r="I33" s="27">
        <v>5</v>
      </c>
      <c r="J33" s="27">
        <v>5</v>
      </c>
      <c r="K33" s="6"/>
      <c r="L33" s="25" t="s">
        <v>51</v>
      </c>
    </row>
    <row r="34" spans="1:12" ht="15" customHeight="1" x14ac:dyDescent="0.2">
      <c r="A34" s="11">
        <v>3</v>
      </c>
      <c r="B34" s="138"/>
      <c r="C34" s="138"/>
      <c r="D34" s="138"/>
      <c r="E34" s="138"/>
      <c r="F34" s="138"/>
      <c r="G34" s="6"/>
      <c r="H34" s="22" t="s">
        <v>24</v>
      </c>
      <c r="I34" s="27">
        <v>6</v>
      </c>
      <c r="J34" s="27">
        <v>6</v>
      </c>
      <c r="K34" s="6"/>
      <c r="L34" s="25" t="s">
        <v>51</v>
      </c>
    </row>
    <row r="35" spans="1:12" ht="15" customHeight="1" x14ac:dyDescent="0.2">
      <c r="A35" s="11">
        <v>4</v>
      </c>
      <c r="B35" s="138"/>
      <c r="C35" s="138"/>
      <c r="D35" s="138"/>
      <c r="E35" s="138"/>
      <c r="F35" s="138"/>
      <c r="G35" s="6"/>
      <c r="H35" s="22" t="s">
        <v>24</v>
      </c>
      <c r="I35" s="27">
        <v>7</v>
      </c>
      <c r="J35" s="27">
        <v>7</v>
      </c>
      <c r="K35" s="6"/>
      <c r="L35" s="25" t="s">
        <v>51</v>
      </c>
    </row>
    <row r="36" spans="1:12" ht="15" customHeight="1" x14ac:dyDescent="0.2">
      <c r="A36" s="11">
        <v>5</v>
      </c>
      <c r="B36" s="138"/>
      <c r="C36" s="138"/>
      <c r="D36" s="138"/>
      <c r="E36" s="138"/>
      <c r="F36" s="138"/>
      <c r="G36" s="6"/>
      <c r="H36" s="22" t="s">
        <v>24</v>
      </c>
      <c r="I36" s="27">
        <v>8</v>
      </c>
      <c r="J36" s="27">
        <v>8</v>
      </c>
      <c r="K36" s="6"/>
      <c r="L36" s="25" t="s">
        <v>51</v>
      </c>
    </row>
    <row r="37" spans="1:12" ht="15" customHeight="1" x14ac:dyDescent="0.2">
      <c r="A37" s="11">
        <v>6</v>
      </c>
      <c r="B37" s="138"/>
      <c r="C37" s="138"/>
      <c r="D37" s="138"/>
      <c r="E37" s="138"/>
      <c r="F37" s="138"/>
      <c r="G37" s="6"/>
      <c r="H37" s="22" t="s">
        <v>24</v>
      </c>
      <c r="I37" s="27">
        <v>9</v>
      </c>
      <c r="J37" s="27">
        <v>9</v>
      </c>
      <c r="K37" s="6"/>
      <c r="L37" s="25" t="s">
        <v>51</v>
      </c>
    </row>
    <row r="38" spans="1:12" ht="15" customHeight="1" x14ac:dyDescent="0.2">
      <c r="A38" s="11">
        <v>7</v>
      </c>
      <c r="B38" s="138"/>
      <c r="C38" s="138"/>
      <c r="D38" s="138"/>
      <c r="E38" s="138"/>
      <c r="F38" s="138"/>
      <c r="G38" s="6"/>
      <c r="H38" s="22" t="s">
        <v>24</v>
      </c>
      <c r="I38" s="27">
        <v>10</v>
      </c>
      <c r="J38" s="27">
        <v>10</v>
      </c>
      <c r="K38" s="6"/>
      <c r="L38" s="25" t="s">
        <v>51</v>
      </c>
    </row>
    <row r="39" spans="1:12" ht="15" customHeight="1" x14ac:dyDescent="0.2">
      <c r="A39" s="11">
        <v>8</v>
      </c>
      <c r="B39" s="138"/>
      <c r="C39" s="138"/>
      <c r="D39" s="138"/>
      <c r="E39" s="138"/>
      <c r="F39" s="138"/>
      <c r="G39" s="6"/>
      <c r="H39" s="22" t="s">
        <v>24</v>
      </c>
      <c r="I39" s="27">
        <v>11</v>
      </c>
      <c r="J39" s="27">
        <v>11</v>
      </c>
      <c r="K39" s="6"/>
      <c r="L39" s="25" t="s">
        <v>51</v>
      </c>
    </row>
    <row r="40" spans="1:12" ht="15" customHeight="1" x14ac:dyDescent="0.2">
      <c r="A40" s="11">
        <v>9</v>
      </c>
      <c r="B40" s="138"/>
      <c r="C40" s="138"/>
      <c r="D40" s="138"/>
      <c r="E40" s="138"/>
      <c r="F40" s="138"/>
      <c r="G40" s="6"/>
      <c r="H40" s="22" t="s">
        <v>24</v>
      </c>
      <c r="I40" s="27">
        <v>12</v>
      </c>
      <c r="J40" s="27">
        <v>12</v>
      </c>
      <c r="K40" s="6"/>
      <c r="L40" s="25" t="s">
        <v>51</v>
      </c>
    </row>
    <row r="41" spans="1:12" ht="15" customHeight="1" x14ac:dyDescent="0.2">
      <c r="A41" s="11">
        <v>10</v>
      </c>
      <c r="B41" s="138"/>
      <c r="C41" s="138"/>
      <c r="D41" s="138"/>
      <c r="E41" s="138"/>
      <c r="F41" s="138"/>
      <c r="G41" s="6"/>
      <c r="H41" s="22" t="s">
        <v>24</v>
      </c>
      <c r="I41" s="27">
        <v>13</v>
      </c>
      <c r="J41" s="27">
        <v>13</v>
      </c>
      <c r="K41" s="6"/>
      <c r="L41" s="25" t="s">
        <v>51</v>
      </c>
    </row>
    <row r="42" spans="1:12" ht="15" customHeight="1" x14ac:dyDescent="0.2">
      <c r="A42" s="11">
        <v>11</v>
      </c>
      <c r="B42" s="138"/>
      <c r="C42" s="138"/>
      <c r="D42" s="138"/>
      <c r="E42" s="138"/>
      <c r="F42" s="138"/>
      <c r="G42" s="6"/>
      <c r="H42" s="22" t="s">
        <v>24</v>
      </c>
      <c r="I42" s="27">
        <v>14</v>
      </c>
      <c r="J42" s="27">
        <v>14</v>
      </c>
      <c r="K42" s="6"/>
      <c r="L42" s="25" t="s">
        <v>51</v>
      </c>
    </row>
    <row r="43" spans="1:12" ht="15" customHeight="1" x14ac:dyDescent="0.2">
      <c r="A43" s="11">
        <v>12</v>
      </c>
      <c r="B43" s="138"/>
      <c r="C43" s="138"/>
      <c r="D43" s="138"/>
      <c r="E43" s="138"/>
      <c r="F43" s="138"/>
      <c r="G43" s="6"/>
      <c r="H43" s="22" t="s">
        <v>24</v>
      </c>
      <c r="I43" s="27">
        <v>15</v>
      </c>
      <c r="J43" s="27">
        <v>15</v>
      </c>
      <c r="K43" s="6"/>
      <c r="L43" s="25" t="s">
        <v>51</v>
      </c>
    </row>
    <row r="44" spans="1:12" ht="15" customHeight="1" x14ac:dyDescent="0.2">
      <c r="A44" s="11">
        <v>13</v>
      </c>
      <c r="B44" s="138"/>
      <c r="C44" s="138"/>
      <c r="D44" s="138"/>
      <c r="E44" s="138"/>
      <c r="F44" s="138"/>
      <c r="G44" s="6"/>
      <c r="H44" s="22" t="s">
        <v>24</v>
      </c>
      <c r="I44" s="27">
        <v>16</v>
      </c>
      <c r="J44" s="27">
        <v>16</v>
      </c>
      <c r="K44" s="6"/>
      <c r="L44" s="25" t="s">
        <v>51</v>
      </c>
    </row>
    <row r="45" spans="1:12" ht="15" customHeight="1" x14ac:dyDescent="0.2">
      <c r="A45" s="11">
        <v>14</v>
      </c>
      <c r="B45" s="138"/>
      <c r="C45" s="138"/>
      <c r="D45" s="138"/>
      <c r="E45" s="138"/>
      <c r="F45" s="138"/>
      <c r="G45" s="6"/>
      <c r="H45" s="22" t="s">
        <v>24</v>
      </c>
      <c r="I45" s="27">
        <v>17</v>
      </c>
      <c r="J45" s="27">
        <v>17</v>
      </c>
      <c r="K45" s="6"/>
      <c r="L45" s="25" t="s">
        <v>51</v>
      </c>
    </row>
    <row r="46" spans="1:12" ht="15" customHeight="1" x14ac:dyDescent="0.2">
      <c r="A46" s="11">
        <v>15</v>
      </c>
      <c r="B46" s="138"/>
      <c r="C46" s="138"/>
      <c r="D46" s="138"/>
      <c r="E46" s="138"/>
      <c r="F46" s="138"/>
      <c r="G46" s="6"/>
      <c r="H46" s="22" t="s">
        <v>24</v>
      </c>
      <c r="I46" s="27">
        <v>18</v>
      </c>
      <c r="J46" s="27">
        <v>18</v>
      </c>
      <c r="K46" s="6"/>
      <c r="L46" s="25" t="s">
        <v>51</v>
      </c>
    </row>
    <row r="47" spans="1:12" ht="15" customHeight="1" x14ac:dyDescent="0.2">
      <c r="A47" s="60" t="s">
        <v>52</v>
      </c>
      <c r="B47" s="144" t="s">
        <v>52</v>
      </c>
      <c r="C47" s="145"/>
      <c r="D47" s="145"/>
      <c r="E47" s="145"/>
      <c r="F47" s="146"/>
      <c r="G47" s="61" t="s">
        <v>52</v>
      </c>
      <c r="H47" s="62" t="s">
        <v>52</v>
      </c>
      <c r="I47" s="99" t="s">
        <v>52</v>
      </c>
      <c r="J47" s="99" t="s">
        <v>52</v>
      </c>
      <c r="K47" s="61" t="s">
        <v>52</v>
      </c>
      <c r="L47" s="63" t="s">
        <v>52</v>
      </c>
    </row>
    <row r="48" spans="1:12" ht="16.5" customHeight="1" x14ac:dyDescent="0.2">
      <c r="A48" s="46">
        <v>58</v>
      </c>
      <c r="B48" s="147"/>
      <c r="C48" s="148"/>
      <c r="D48" s="148"/>
      <c r="E48" s="148"/>
      <c r="F48" s="149"/>
      <c r="G48" s="47"/>
      <c r="H48" s="80" t="s">
        <v>24</v>
      </c>
      <c r="I48" s="27"/>
      <c r="J48" s="27"/>
      <c r="K48" s="86"/>
      <c r="L48" s="48" t="s">
        <v>53</v>
      </c>
    </row>
    <row r="49" spans="1:12" ht="16.5" customHeight="1" x14ac:dyDescent="0.2">
      <c r="A49" s="11">
        <v>59</v>
      </c>
      <c r="B49" s="150"/>
      <c r="C49" s="151"/>
      <c r="D49" s="151"/>
      <c r="E49" s="151"/>
      <c r="F49" s="152"/>
      <c r="G49" s="47"/>
      <c r="H49" s="80" t="s">
        <v>24</v>
      </c>
      <c r="I49" s="27"/>
      <c r="J49" s="27"/>
      <c r="K49" s="78"/>
      <c r="L49" s="48" t="s">
        <v>51</v>
      </c>
    </row>
    <row r="50" spans="1:12" ht="16.5" customHeight="1" thickBot="1" x14ac:dyDescent="0.25">
      <c r="A50" s="12">
        <v>60</v>
      </c>
      <c r="B50" s="153"/>
      <c r="C50" s="154"/>
      <c r="D50" s="154"/>
      <c r="E50" s="154"/>
      <c r="F50" s="155"/>
      <c r="G50" s="44"/>
      <c r="H50" s="82" t="s">
        <v>24</v>
      </c>
      <c r="I50" s="100"/>
      <c r="J50" s="100"/>
      <c r="K50" s="79"/>
      <c r="L50" s="26" t="s">
        <v>51</v>
      </c>
    </row>
    <row r="52" spans="1:12" x14ac:dyDescent="0.2">
      <c r="A52" s="125" t="s">
        <v>33</v>
      </c>
      <c r="B52" s="125"/>
      <c r="C52" s="125"/>
      <c r="D52" s="125"/>
      <c r="E52" s="125"/>
      <c r="F52" s="125"/>
      <c r="G52" s="125"/>
      <c r="H52" s="125"/>
      <c r="I52" s="125"/>
      <c r="J52" s="125"/>
      <c r="K52" s="125"/>
      <c r="L52" s="125"/>
    </row>
    <row r="53" spans="1:12" x14ac:dyDescent="0.2">
      <c r="A53" s="115" t="s">
        <v>34</v>
      </c>
      <c r="B53" s="115"/>
      <c r="C53" s="115"/>
      <c r="D53" s="115"/>
      <c r="E53" s="115"/>
      <c r="F53" s="115"/>
      <c r="G53" s="115"/>
      <c r="H53" s="115"/>
      <c r="I53" s="115"/>
      <c r="J53" s="115"/>
      <c r="K53" s="115"/>
      <c r="L53" s="115"/>
    </row>
    <row r="54" spans="1:12" ht="13.5" thickBot="1" x14ac:dyDescent="0.25">
      <c r="A54" s="115" t="str">
        <f>入力ﾌｫｰﾑ!A91</f>
        <v>　　　令和5年度大会参加申込書における感染症対策については本人及び保護者の同意を得ています。</v>
      </c>
      <c r="B54" s="115"/>
      <c r="C54" s="115"/>
      <c r="D54" s="115"/>
      <c r="E54" s="115"/>
      <c r="F54" s="115"/>
      <c r="G54" s="115"/>
      <c r="H54" s="115"/>
      <c r="I54" s="115"/>
      <c r="J54" s="115"/>
      <c r="K54" s="115"/>
      <c r="L54" s="115"/>
    </row>
    <row r="55" spans="1:12" x14ac:dyDescent="0.2">
      <c r="A55" s="119" t="s">
        <v>75</v>
      </c>
      <c r="B55" s="120"/>
      <c r="C55" s="120" t="s">
        <v>55</v>
      </c>
      <c r="D55" s="120">
        <v>15</v>
      </c>
      <c r="E55" s="120" t="s">
        <v>56</v>
      </c>
      <c r="F55" s="120">
        <f>500*D55</f>
        <v>7500</v>
      </c>
      <c r="G55" s="123" t="s">
        <v>54</v>
      </c>
      <c r="H55" s="64"/>
      <c r="I55" s="64"/>
      <c r="J55" s="64"/>
      <c r="K55" s="64"/>
      <c r="L55" s="64"/>
    </row>
    <row r="56" spans="1:12" ht="13.5" thickBot="1" x14ac:dyDescent="0.25">
      <c r="A56" s="121"/>
      <c r="B56" s="122"/>
      <c r="C56" s="122"/>
      <c r="D56" s="122"/>
      <c r="E56" s="122"/>
      <c r="F56" s="122"/>
      <c r="G56" s="124"/>
      <c r="H56" s="64"/>
      <c r="I56" s="64"/>
      <c r="J56" s="64"/>
      <c r="K56" s="64"/>
      <c r="L56" s="64"/>
    </row>
    <row r="58" spans="1:12" ht="14" x14ac:dyDescent="0.2">
      <c r="A58" s="116" t="s">
        <v>15</v>
      </c>
      <c r="B58" s="116"/>
      <c r="C58" s="116"/>
      <c r="D58" s="116"/>
      <c r="E58" s="116"/>
      <c r="F58" s="117"/>
    </row>
    <row r="60" spans="1:12" ht="16.5" x14ac:dyDescent="0.2">
      <c r="A60" s="109" t="s">
        <v>74</v>
      </c>
      <c r="B60" s="32"/>
      <c r="C60" s="35" t="s">
        <v>24</v>
      </c>
      <c r="D60" s="32"/>
      <c r="E60" s="36" t="s">
        <v>30</v>
      </c>
      <c r="F60" s="32"/>
      <c r="G60" s="36" t="s">
        <v>31</v>
      </c>
    </row>
    <row r="61" spans="1:12" ht="16.5" x14ac:dyDescent="0.2">
      <c r="A61" s="31"/>
      <c r="B61" s="33"/>
      <c r="C61" s="31"/>
      <c r="D61" s="33"/>
      <c r="E61" s="33"/>
      <c r="F61" s="33"/>
      <c r="G61" s="33"/>
    </row>
    <row r="62" spans="1:12" ht="18.75" customHeight="1" x14ac:dyDescent="0.2">
      <c r="F62" s="37" t="s">
        <v>32</v>
      </c>
      <c r="G62" s="118"/>
      <c r="H62" s="118"/>
      <c r="I62" s="118"/>
      <c r="J62" s="118"/>
      <c r="K62" s="34" t="s">
        <v>35</v>
      </c>
      <c r="L62" s="4"/>
    </row>
    <row r="63" spans="1:12" ht="14" x14ac:dyDescent="0.2">
      <c r="A63" s="4" t="s">
        <v>16</v>
      </c>
      <c r="B63" s="4"/>
      <c r="C63" s="4"/>
      <c r="D63" s="4"/>
      <c r="E63" s="4"/>
      <c r="F63" s="45" t="s">
        <v>82</v>
      </c>
    </row>
    <row r="68" spans="1:2" ht="14" x14ac:dyDescent="0.2">
      <c r="A68" s="107" t="s">
        <v>71</v>
      </c>
      <c r="B68" s="110" t="s">
        <v>79</v>
      </c>
    </row>
    <row r="69" spans="1:2" ht="14" x14ac:dyDescent="0.2">
      <c r="A69" s="107" t="s">
        <v>72</v>
      </c>
      <c r="B69" s="110" t="s">
        <v>80</v>
      </c>
    </row>
  </sheetData>
  <sheetProtection algorithmName="SHA-512" hashValue="+FUsv/eFH/YKI/hKNobTpbmlZdjj0OZgabCcrK7iNcyvciYWY5/qXfVHPmFnqrm7n6/VWsgBHgqXeCA4JSgL0g==" saltValue="P0CJt+ebIWYv+P5+e79U9w==" spinCount="100000" sheet="1" objects="1" scenarios="1"/>
  <mergeCells count="78">
    <mergeCell ref="B20:D20"/>
    <mergeCell ref="G20:L20"/>
    <mergeCell ref="A29:L29"/>
    <mergeCell ref="A26:A28"/>
    <mergeCell ref="G26:G27"/>
    <mergeCell ref="H26:I27"/>
    <mergeCell ref="H28:L28"/>
    <mergeCell ref="C26:F26"/>
    <mergeCell ref="C27:F28"/>
    <mergeCell ref="J22:L23"/>
    <mergeCell ref="J26:L27"/>
    <mergeCell ref="G14:L14"/>
    <mergeCell ref="B11:L11"/>
    <mergeCell ref="B12:L12"/>
    <mergeCell ref="B13:E13"/>
    <mergeCell ref="G13:L13"/>
    <mergeCell ref="D5:F5"/>
    <mergeCell ref="G5:L5"/>
    <mergeCell ref="A7:C7"/>
    <mergeCell ref="B10:L10"/>
    <mergeCell ref="C25:F25"/>
    <mergeCell ref="A22:A25"/>
    <mergeCell ref="H25:L25"/>
    <mergeCell ref="C22:F22"/>
    <mergeCell ref="G22:G23"/>
    <mergeCell ref="H22:I23"/>
    <mergeCell ref="C23:F24"/>
    <mergeCell ref="B18:E18"/>
    <mergeCell ref="G19:L19"/>
    <mergeCell ref="H24:L24"/>
    <mergeCell ref="B39:F39"/>
    <mergeCell ref="A30:A31"/>
    <mergeCell ref="B30:F31"/>
    <mergeCell ref="G30:H31"/>
    <mergeCell ref="K30:L31"/>
    <mergeCell ref="B32:F32"/>
    <mergeCell ref="B50:F50"/>
    <mergeCell ref="B14:E14"/>
    <mergeCell ref="F14:F15"/>
    <mergeCell ref="B15:E15"/>
    <mergeCell ref="B40:F40"/>
    <mergeCell ref="B41:F41"/>
    <mergeCell ref="B42:F42"/>
    <mergeCell ref="B33:F33"/>
    <mergeCell ref="B43:F43"/>
    <mergeCell ref="B44:F44"/>
    <mergeCell ref="B45:F45"/>
    <mergeCell ref="B34:F34"/>
    <mergeCell ref="B35:F35"/>
    <mergeCell ref="B36:F36"/>
    <mergeCell ref="B37:F37"/>
    <mergeCell ref="B38:F38"/>
    <mergeCell ref="A52:L52"/>
    <mergeCell ref="G15:L15"/>
    <mergeCell ref="A16:A17"/>
    <mergeCell ref="B16:E16"/>
    <mergeCell ref="F16:F17"/>
    <mergeCell ref="G16:L16"/>
    <mergeCell ref="A14:A15"/>
    <mergeCell ref="B17:E17"/>
    <mergeCell ref="G17:L17"/>
    <mergeCell ref="B46:F46"/>
    <mergeCell ref="A18:A19"/>
    <mergeCell ref="B19:E19"/>
    <mergeCell ref="G18:K18"/>
    <mergeCell ref="B47:F47"/>
    <mergeCell ref="B48:F48"/>
    <mergeCell ref="B49:F49"/>
    <mergeCell ref="A53:L53"/>
    <mergeCell ref="A58:F58"/>
    <mergeCell ref="G62:J62"/>
    <mergeCell ref="A55:B56"/>
    <mergeCell ref="C55:C56"/>
    <mergeCell ref="D55:D56"/>
    <mergeCell ref="E55:E56"/>
    <mergeCell ref="F55:F56"/>
    <mergeCell ref="G55:G56"/>
    <mergeCell ref="A54:L54"/>
  </mergeCells>
  <phoneticPr fontId="2"/>
  <pageMargins left="0.78700000000000003" right="0.78700000000000003" top="0.98399999999999999" bottom="0.98399999999999999" header="0.51200000000000001" footer="0.51200000000000001"/>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N100"/>
  <sheetViews>
    <sheetView tabSelected="1" zoomScaleNormal="100" workbookViewId="0">
      <selection activeCell="A12" sqref="A12:A13"/>
    </sheetView>
  </sheetViews>
  <sheetFormatPr defaultRowHeight="13" x14ac:dyDescent="0.2"/>
  <cols>
    <col min="1" max="1" width="13.90625" customWidth="1"/>
    <col min="2" max="5" width="8.7265625" customWidth="1"/>
    <col min="6" max="6" width="12.26953125" customWidth="1"/>
    <col min="7" max="7" width="8.7265625" customWidth="1"/>
    <col min="8" max="8" width="3.26953125" customWidth="1"/>
    <col min="9" max="11" width="7.7265625" customWidth="1"/>
    <col min="12" max="12" width="5.7265625" customWidth="1"/>
  </cols>
  <sheetData>
    <row r="1" spans="1:14" ht="26" thickBot="1" x14ac:dyDescent="0.25">
      <c r="A1" s="108" t="s">
        <v>74</v>
      </c>
      <c r="B1" s="9">
        <v>5</v>
      </c>
      <c r="C1" s="8" t="s">
        <v>77</v>
      </c>
      <c r="D1" s="234"/>
      <c r="E1" s="234"/>
      <c r="F1" s="234"/>
      <c r="G1" s="235" t="str">
        <f>IF(D1="学校総合","体育",IF(D1="新人兼県民総合","スポーツ",""))&amp;"大会参加申込書"</f>
        <v>大会参加申込書</v>
      </c>
      <c r="H1" s="235"/>
      <c r="I1" s="235"/>
      <c r="J1" s="235"/>
      <c r="K1" s="235"/>
      <c r="L1" s="235"/>
      <c r="N1" s="110" t="str">
        <f>A1&amp;B1&amp;C1&amp;D1&amp;G1</f>
        <v>令和5年度大会参加申込書</v>
      </c>
    </row>
    <row r="2" spans="1:14" ht="14" thickTop="1" thickBot="1" x14ac:dyDescent="0.25"/>
    <row r="3" spans="1:14" ht="18" customHeight="1" thickBot="1" x14ac:dyDescent="0.25">
      <c r="A3" s="171" t="s">
        <v>29</v>
      </c>
      <c r="B3" s="172"/>
      <c r="C3" s="173"/>
      <c r="D3" s="28"/>
      <c r="E3" s="43" t="s">
        <v>28</v>
      </c>
      <c r="F3" s="29"/>
    </row>
    <row r="5" spans="1:14" ht="13.5" thickBot="1" x14ac:dyDescent="0.25"/>
    <row r="6" spans="1:14" ht="18" customHeight="1" x14ac:dyDescent="0.2">
      <c r="A6" s="40" t="s">
        <v>0</v>
      </c>
      <c r="B6" s="174"/>
      <c r="C6" s="175"/>
      <c r="D6" s="175"/>
      <c r="E6" s="175"/>
      <c r="F6" s="175"/>
      <c r="G6" s="175"/>
      <c r="H6" s="175"/>
      <c r="I6" s="175"/>
      <c r="J6" s="175"/>
      <c r="K6" s="175"/>
      <c r="L6" s="176"/>
    </row>
    <row r="7" spans="1:14" ht="29.25" customHeight="1" x14ac:dyDescent="0.2">
      <c r="A7" s="111" t="s">
        <v>81</v>
      </c>
      <c r="B7" s="206"/>
      <c r="C7" s="207"/>
      <c r="D7" s="207"/>
      <c r="E7" s="207"/>
      <c r="F7" s="207"/>
      <c r="G7" s="207"/>
      <c r="H7" s="207"/>
      <c r="I7" s="207"/>
      <c r="J7" s="207"/>
      <c r="K7" s="207"/>
      <c r="L7" s="208"/>
    </row>
    <row r="8" spans="1:14" ht="18" customHeight="1" x14ac:dyDescent="0.2">
      <c r="A8" s="41" t="s">
        <v>1</v>
      </c>
      <c r="B8" s="209"/>
      <c r="C8" s="210"/>
      <c r="D8" s="210"/>
      <c r="E8" s="210"/>
      <c r="F8" s="210"/>
      <c r="G8" s="210"/>
      <c r="H8" s="210"/>
      <c r="I8" s="210"/>
      <c r="J8" s="210"/>
      <c r="K8" s="210"/>
      <c r="L8" s="211"/>
    </row>
    <row r="9" spans="1:14" ht="18" customHeight="1" x14ac:dyDescent="0.2">
      <c r="A9" s="41" t="s">
        <v>2</v>
      </c>
      <c r="B9" s="209"/>
      <c r="C9" s="212"/>
      <c r="D9" s="212"/>
      <c r="E9" s="212"/>
      <c r="F9" s="13" t="s">
        <v>3</v>
      </c>
      <c r="G9" s="150"/>
      <c r="H9" s="151"/>
      <c r="I9" s="213"/>
      <c r="J9" s="213"/>
      <c r="K9" s="213"/>
      <c r="L9" s="214"/>
    </row>
    <row r="10" spans="1:14" ht="15" customHeight="1" x14ac:dyDescent="0.2">
      <c r="A10" s="129" t="s">
        <v>64</v>
      </c>
      <c r="B10" s="131"/>
      <c r="C10" s="132"/>
      <c r="D10" s="132"/>
      <c r="E10" s="132"/>
      <c r="F10" s="133" t="s">
        <v>66</v>
      </c>
      <c r="G10" s="131"/>
      <c r="H10" s="132"/>
      <c r="I10" s="132"/>
      <c r="J10" s="132"/>
      <c r="K10" s="132"/>
      <c r="L10" s="135"/>
    </row>
    <row r="11" spans="1:14" ht="31.5" customHeight="1" x14ac:dyDescent="0.2">
      <c r="A11" s="130"/>
      <c r="B11" s="136"/>
      <c r="C11" s="137"/>
      <c r="D11" s="137"/>
      <c r="E11" s="137"/>
      <c r="F11" s="134"/>
      <c r="G11" s="126"/>
      <c r="H11" s="127"/>
      <c r="I11" s="127"/>
      <c r="J11" s="127"/>
      <c r="K11" s="127"/>
      <c r="L11" s="128"/>
    </row>
    <row r="12" spans="1:14" ht="15" customHeight="1" x14ac:dyDescent="0.2">
      <c r="A12" s="129" t="s">
        <v>65</v>
      </c>
      <c r="B12" s="131"/>
      <c r="C12" s="132"/>
      <c r="D12" s="132"/>
      <c r="E12" s="132"/>
      <c r="F12" s="133" t="s">
        <v>63</v>
      </c>
      <c r="G12" s="131"/>
      <c r="H12" s="132"/>
      <c r="I12" s="132"/>
      <c r="J12" s="132"/>
      <c r="K12" s="132"/>
      <c r="L12" s="135"/>
    </row>
    <row r="13" spans="1:14" ht="31.5" customHeight="1" x14ac:dyDescent="0.2">
      <c r="A13" s="130"/>
      <c r="B13" s="136"/>
      <c r="C13" s="137"/>
      <c r="D13" s="137"/>
      <c r="E13" s="137"/>
      <c r="F13" s="134"/>
      <c r="G13" s="127"/>
      <c r="H13" s="127"/>
      <c r="I13" s="127"/>
      <c r="J13" s="127"/>
      <c r="K13" s="127"/>
      <c r="L13" s="128"/>
    </row>
    <row r="14" spans="1:14" ht="17.25" customHeight="1" x14ac:dyDescent="0.2">
      <c r="A14" s="129" t="s">
        <v>62</v>
      </c>
      <c r="B14" s="131"/>
      <c r="C14" s="132"/>
      <c r="D14" s="132"/>
      <c r="E14" s="132"/>
      <c r="F14" s="39" t="s">
        <v>4</v>
      </c>
      <c r="G14" s="142"/>
      <c r="H14" s="143"/>
      <c r="I14" s="143"/>
      <c r="J14" s="143"/>
      <c r="K14" s="143"/>
      <c r="L14" s="25" t="s">
        <v>37</v>
      </c>
    </row>
    <row r="15" spans="1:14" ht="31.5" customHeight="1" thickBot="1" x14ac:dyDescent="0.25">
      <c r="A15" s="139"/>
      <c r="B15" s="140"/>
      <c r="C15" s="141"/>
      <c r="D15" s="141"/>
      <c r="E15" s="141"/>
      <c r="F15" s="103" t="s">
        <v>38</v>
      </c>
      <c r="G15" s="203"/>
      <c r="H15" s="204"/>
      <c r="I15" s="204"/>
      <c r="J15" s="204"/>
      <c r="K15" s="204"/>
      <c r="L15" s="205"/>
    </row>
    <row r="16" spans="1:14" ht="31.5" customHeight="1" thickBot="1" x14ac:dyDescent="0.25">
      <c r="A16" s="105" t="s">
        <v>68</v>
      </c>
      <c r="B16" s="215"/>
      <c r="C16" s="216"/>
      <c r="D16" s="216"/>
      <c r="E16" s="104" t="s">
        <v>70</v>
      </c>
      <c r="F16" s="106" t="s">
        <v>69</v>
      </c>
      <c r="G16" s="215" t="s">
        <v>71</v>
      </c>
      <c r="H16" s="216"/>
      <c r="I16" s="216"/>
      <c r="J16" s="216"/>
      <c r="K16" s="216"/>
      <c r="L16" s="217"/>
    </row>
    <row r="17" spans="1:12" ht="14.5" thickBot="1" x14ac:dyDescent="0.25">
      <c r="A17" s="1"/>
      <c r="B17" s="2"/>
      <c r="F17" s="3"/>
    </row>
    <row r="18" spans="1:12" ht="16.899999999999999" customHeight="1" x14ac:dyDescent="0.2">
      <c r="A18" s="180" t="s">
        <v>5</v>
      </c>
      <c r="B18" s="14" t="s">
        <v>23</v>
      </c>
      <c r="C18" s="186"/>
      <c r="D18" s="187"/>
      <c r="E18" s="187"/>
      <c r="F18" s="188"/>
      <c r="G18" s="189" t="s">
        <v>58</v>
      </c>
      <c r="H18" s="191"/>
      <c r="I18" s="192"/>
      <c r="J18" s="409"/>
      <c r="K18" s="410"/>
      <c r="L18" s="411"/>
    </row>
    <row r="19" spans="1:12" ht="7.5" customHeight="1" x14ac:dyDescent="0.2">
      <c r="A19" s="181"/>
      <c r="B19" s="102"/>
      <c r="C19" s="197"/>
      <c r="D19" s="198"/>
      <c r="E19" s="198"/>
      <c r="F19" s="199"/>
      <c r="G19" s="190"/>
      <c r="H19" s="193"/>
      <c r="I19" s="194"/>
      <c r="J19" s="412"/>
      <c r="K19" s="413"/>
      <c r="L19" s="414"/>
    </row>
    <row r="20" spans="1:12" ht="19" customHeight="1" x14ac:dyDescent="0.2">
      <c r="A20" s="181"/>
      <c r="B20" s="15" t="s">
        <v>6</v>
      </c>
      <c r="C20" s="200"/>
      <c r="D20" s="201"/>
      <c r="E20" s="201"/>
      <c r="F20" s="202"/>
      <c r="G20" s="13" t="s">
        <v>7</v>
      </c>
      <c r="H20" s="193"/>
      <c r="I20" s="118"/>
      <c r="J20" s="118"/>
      <c r="K20" s="118"/>
      <c r="L20" s="196"/>
    </row>
    <row r="21" spans="1:12" ht="21" customHeight="1" thickBot="1" x14ac:dyDescent="0.25">
      <c r="A21" s="182"/>
      <c r="B21" s="101" t="s">
        <v>57</v>
      </c>
      <c r="C21" s="177"/>
      <c r="D21" s="178"/>
      <c r="E21" s="178"/>
      <c r="F21" s="179"/>
      <c r="G21" s="16" t="s">
        <v>8</v>
      </c>
      <c r="H21" s="416"/>
      <c r="I21" s="417"/>
      <c r="J21" s="417"/>
      <c r="K21" s="417"/>
      <c r="L21" s="418"/>
    </row>
    <row r="22" spans="1:12" ht="16.899999999999999" customHeight="1" x14ac:dyDescent="0.2">
      <c r="A22" s="220" t="s">
        <v>61</v>
      </c>
      <c r="B22" s="14" t="s">
        <v>23</v>
      </c>
      <c r="C22" s="227"/>
      <c r="D22" s="228"/>
      <c r="E22" s="228"/>
      <c r="F22" s="229"/>
      <c r="G22" s="189" t="s">
        <v>58</v>
      </c>
      <c r="H22" s="191"/>
      <c r="I22" s="192"/>
      <c r="J22" s="409"/>
      <c r="K22" s="410"/>
      <c r="L22" s="411"/>
    </row>
    <row r="23" spans="1:12" ht="7.5" customHeight="1" x14ac:dyDescent="0.2">
      <c r="A23" s="220"/>
      <c r="B23" s="102"/>
      <c r="C23" s="230"/>
      <c r="D23" s="231"/>
      <c r="E23" s="231"/>
      <c r="F23" s="232"/>
      <c r="G23" s="195"/>
      <c r="H23" s="193"/>
      <c r="I23" s="194"/>
      <c r="J23" s="412"/>
      <c r="K23" s="413"/>
      <c r="L23" s="414"/>
    </row>
    <row r="24" spans="1:12" ht="19" customHeight="1" thickBot="1" x14ac:dyDescent="0.25">
      <c r="A24" s="221"/>
      <c r="B24" s="15" t="s">
        <v>6</v>
      </c>
      <c r="C24" s="140"/>
      <c r="D24" s="141"/>
      <c r="E24" s="141"/>
      <c r="F24" s="233"/>
      <c r="G24" s="16" t="s">
        <v>59</v>
      </c>
      <c r="H24" s="224"/>
      <c r="I24" s="225"/>
      <c r="J24" s="225"/>
      <c r="K24" s="225"/>
      <c r="L24" s="226"/>
    </row>
    <row r="25" spans="1:12" ht="13.5" thickBot="1" x14ac:dyDescent="0.25">
      <c r="A25" s="218" t="s">
        <v>60</v>
      </c>
      <c r="B25" s="219"/>
      <c r="C25" s="219"/>
      <c r="D25" s="219"/>
      <c r="E25" s="219"/>
      <c r="F25" s="219"/>
      <c r="G25" s="219"/>
      <c r="H25" s="219"/>
      <c r="I25" s="219"/>
      <c r="J25" s="219"/>
      <c r="K25" s="219"/>
      <c r="L25" s="219"/>
    </row>
    <row r="26" spans="1:12" ht="14.25" customHeight="1" x14ac:dyDescent="0.2">
      <c r="A26" s="112"/>
      <c r="B26" s="279" t="s">
        <v>9</v>
      </c>
      <c r="C26" s="280"/>
      <c r="D26" s="280"/>
      <c r="E26" s="280"/>
      <c r="F26" s="281"/>
      <c r="G26" s="160" t="s">
        <v>10</v>
      </c>
      <c r="H26" s="161"/>
      <c r="I26" s="17" t="s">
        <v>11</v>
      </c>
      <c r="J26" s="18"/>
      <c r="K26" s="164" t="s">
        <v>12</v>
      </c>
      <c r="L26" s="165"/>
    </row>
    <row r="27" spans="1:12" ht="13.15" customHeight="1" thickBot="1" x14ac:dyDescent="0.25">
      <c r="A27" s="113"/>
      <c r="B27" s="282"/>
      <c r="C27" s="283"/>
      <c r="D27" s="283"/>
      <c r="E27" s="283"/>
      <c r="F27" s="284"/>
      <c r="G27" s="162"/>
      <c r="H27" s="163"/>
      <c r="I27" s="19" t="s">
        <v>13</v>
      </c>
      <c r="J27" s="20" t="s">
        <v>14</v>
      </c>
      <c r="K27" s="166"/>
      <c r="L27" s="167"/>
    </row>
    <row r="28" spans="1:12" ht="16.5" customHeight="1" x14ac:dyDescent="0.2">
      <c r="A28" s="10">
        <v>1</v>
      </c>
      <c r="B28" s="236"/>
      <c r="C28" s="237"/>
      <c r="D28" s="237"/>
      <c r="E28" s="237"/>
      <c r="F28" s="238"/>
      <c r="G28" s="51"/>
      <c r="H28" s="21" t="s">
        <v>24</v>
      </c>
      <c r="I28" s="5">
        <v>4</v>
      </c>
      <c r="J28" s="5">
        <v>4</v>
      </c>
      <c r="K28" s="75"/>
      <c r="L28" s="24" t="s">
        <v>25</v>
      </c>
    </row>
    <row r="29" spans="1:12" ht="16.5" customHeight="1" x14ac:dyDescent="0.2">
      <c r="A29" s="11">
        <v>2</v>
      </c>
      <c r="B29" s="150"/>
      <c r="C29" s="151"/>
      <c r="D29" s="151"/>
      <c r="E29" s="151"/>
      <c r="F29" s="152"/>
      <c r="G29" s="6"/>
      <c r="H29" s="22" t="s">
        <v>24</v>
      </c>
      <c r="I29" s="27">
        <v>5</v>
      </c>
      <c r="J29" s="27">
        <v>5</v>
      </c>
      <c r="K29" s="76"/>
      <c r="L29" s="25" t="s">
        <v>25</v>
      </c>
    </row>
    <row r="30" spans="1:12" ht="16.5" customHeight="1" x14ac:dyDescent="0.2">
      <c r="A30" s="11">
        <v>3</v>
      </c>
      <c r="B30" s="150"/>
      <c r="C30" s="151"/>
      <c r="D30" s="151"/>
      <c r="E30" s="151"/>
      <c r="F30" s="152"/>
      <c r="G30" s="6"/>
      <c r="H30" s="22" t="s">
        <v>24</v>
      </c>
      <c r="I30" s="27">
        <v>6</v>
      </c>
      <c r="J30" s="27">
        <v>6</v>
      </c>
      <c r="K30" s="76"/>
      <c r="L30" s="25" t="s">
        <v>25</v>
      </c>
    </row>
    <row r="31" spans="1:12" ht="16.5" customHeight="1" x14ac:dyDescent="0.2">
      <c r="A31" s="11">
        <v>4</v>
      </c>
      <c r="B31" s="150"/>
      <c r="C31" s="151"/>
      <c r="D31" s="151"/>
      <c r="E31" s="151"/>
      <c r="F31" s="152"/>
      <c r="G31" s="6"/>
      <c r="H31" s="22" t="s">
        <v>24</v>
      </c>
      <c r="I31" s="27">
        <v>7</v>
      </c>
      <c r="J31" s="27">
        <v>7</v>
      </c>
      <c r="K31" s="76"/>
      <c r="L31" s="25" t="s">
        <v>25</v>
      </c>
    </row>
    <row r="32" spans="1:12" ht="16.5" customHeight="1" x14ac:dyDescent="0.2">
      <c r="A32" s="11">
        <v>5</v>
      </c>
      <c r="B32" s="150"/>
      <c r="C32" s="151"/>
      <c r="D32" s="151"/>
      <c r="E32" s="151"/>
      <c r="F32" s="152"/>
      <c r="G32" s="6"/>
      <c r="H32" s="22" t="s">
        <v>24</v>
      </c>
      <c r="I32" s="27">
        <v>8</v>
      </c>
      <c r="J32" s="27">
        <v>8</v>
      </c>
      <c r="K32" s="76"/>
      <c r="L32" s="25" t="s">
        <v>25</v>
      </c>
    </row>
    <row r="33" spans="1:12" ht="16.5" customHeight="1" x14ac:dyDescent="0.2">
      <c r="A33" s="11">
        <v>6</v>
      </c>
      <c r="B33" s="150"/>
      <c r="C33" s="151"/>
      <c r="D33" s="151"/>
      <c r="E33" s="151"/>
      <c r="F33" s="152"/>
      <c r="G33" s="6"/>
      <c r="H33" s="22" t="s">
        <v>24</v>
      </c>
      <c r="I33" s="27">
        <v>9</v>
      </c>
      <c r="J33" s="27">
        <v>9</v>
      </c>
      <c r="K33" s="76"/>
      <c r="L33" s="25" t="s">
        <v>25</v>
      </c>
    </row>
    <row r="34" spans="1:12" ht="16.5" customHeight="1" x14ac:dyDescent="0.2">
      <c r="A34" s="11">
        <v>7</v>
      </c>
      <c r="B34" s="150"/>
      <c r="C34" s="151"/>
      <c r="D34" s="151"/>
      <c r="E34" s="151"/>
      <c r="F34" s="152"/>
      <c r="G34" s="6"/>
      <c r="H34" s="22" t="s">
        <v>24</v>
      </c>
      <c r="I34" s="27">
        <v>10</v>
      </c>
      <c r="J34" s="27">
        <v>10</v>
      </c>
      <c r="K34" s="76"/>
      <c r="L34" s="25" t="s">
        <v>25</v>
      </c>
    </row>
    <row r="35" spans="1:12" ht="16.5" customHeight="1" x14ac:dyDescent="0.2">
      <c r="A35" s="11">
        <v>8</v>
      </c>
      <c r="B35" s="150"/>
      <c r="C35" s="151"/>
      <c r="D35" s="151"/>
      <c r="E35" s="151"/>
      <c r="F35" s="152"/>
      <c r="G35" s="6"/>
      <c r="H35" s="22" t="s">
        <v>24</v>
      </c>
      <c r="I35" s="27">
        <v>11</v>
      </c>
      <c r="J35" s="27">
        <v>11</v>
      </c>
      <c r="K35" s="76"/>
      <c r="L35" s="25" t="s">
        <v>25</v>
      </c>
    </row>
    <row r="36" spans="1:12" ht="16.5" customHeight="1" x14ac:dyDescent="0.2">
      <c r="A36" s="11">
        <v>9</v>
      </c>
      <c r="B36" s="150"/>
      <c r="C36" s="151"/>
      <c r="D36" s="151"/>
      <c r="E36" s="151"/>
      <c r="F36" s="152"/>
      <c r="G36" s="6"/>
      <c r="H36" s="22" t="s">
        <v>24</v>
      </c>
      <c r="I36" s="27">
        <v>12</v>
      </c>
      <c r="J36" s="27">
        <v>12</v>
      </c>
      <c r="K36" s="76"/>
      <c r="L36" s="25" t="s">
        <v>25</v>
      </c>
    </row>
    <row r="37" spans="1:12" ht="16.5" customHeight="1" x14ac:dyDescent="0.2">
      <c r="A37" s="11">
        <v>10</v>
      </c>
      <c r="B37" s="150"/>
      <c r="C37" s="151"/>
      <c r="D37" s="151"/>
      <c r="E37" s="151"/>
      <c r="F37" s="152"/>
      <c r="G37" s="6"/>
      <c r="H37" s="22" t="s">
        <v>24</v>
      </c>
      <c r="I37" s="27">
        <v>13</v>
      </c>
      <c r="J37" s="27">
        <v>13</v>
      </c>
      <c r="K37" s="76"/>
      <c r="L37" s="25" t="s">
        <v>25</v>
      </c>
    </row>
    <row r="38" spans="1:12" ht="16.5" customHeight="1" x14ac:dyDescent="0.2">
      <c r="A38" s="11">
        <v>11</v>
      </c>
      <c r="B38" s="150"/>
      <c r="C38" s="151"/>
      <c r="D38" s="151"/>
      <c r="E38" s="151"/>
      <c r="F38" s="152"/>
      <c r="G38" s="6"/>
      <c r="H38" s="22" t="s">
        <v>24</v>
      </c>
      <c r="I38" s="27">
        <v>14</v>
      </c>
      <c r="J38" s="27">
        <v>14</v>
      </c>
      <c r="K38" s="76"/>
      <c r="L38" s="25" t="s">
        <v>25</v>
      </c>
    </row>
    <row r="39" spans="1:12" ht="16.5" customHeight="1" x14ac:dyDescent="0.2">
      <c r="A39" s="11">
        <v>12</v>
      </c>
      <c r="B39" s="150"/>
      <c r="C39" s="151"/>
      <c r="D39" s="151"/>
      <c r="E39" s="151"/>
      <c r="F39" s="152"/>
      <c r="G39" s="6"/>
      <c r="H39" s="22" t="s">
        <v>24</v>
      </c>
      <c r="I39" s="27">
        <v>15</v>
      </c>
      <c r="J39" s="27">
        <v>15</v>
      </c>
      <c r="K39" s="76"/>
      <c r="L39" s="25" t="s">
        <v>25</v>
      </c>
    </row>
    <row r="40" spans="1:12" ht="16.5" customHeight="1" x14ac:dyDescent="0.2">
      <c r="A40" s="11">
        <v>13</v>
      </c>
      <c r="B40" s="150"/>
      <c r="C40" s="151"/>
      <c r="D40" s="151"/>
      <c r="E40" s="151"/>
      <c r="F40" s="152"/>
      <c r="G40" s="6"/>
      <c r="H40" s="22" t="s">
        <v>24</v>
      </c>
      <c r="I40" s="27">
        <v>16</v>
      </c>
      <c r="J40" s="27">
        <v>16</v>
      </c>
      <c r="K40" s="76"/>
      <c r="L40" s="25" t="s">
        <v>25</v>
      </c>
    </row>
    <row r="41" spans="1:12" ht="16.5" customHeight="1" x14ac:dyDescent="0.2">
      <c r="A41" s="11">
        <v>14</v>
      </c>
      <c r="B41" s="150"/>
      <c r="C41" s="151"/>
      <c r="D41" s="151"/>
      <c r="E41" s="151"/>
      <c r="F41" s="152"/>
      <c r="G41" s="6"/>
      <c r="H41" s="22" t="s">
        <v>24</v>
      </c>
      <c r="I41" s="27">
        <v>17</v>
      </c>
      <c r="J41" s="27">
        <v>17</v>
      </c>
      <c r="K41" s="76"/>
      <c r="L41" s="25" t="s">
        <v>25</v>
      </c>
    </row>
    <row r="42" spans="1:12" ht="16.5" customHeight="1" x14ac:dyDescent="0.2">
      <c r="A42" s="46">
        <v>15</v>
      </c>
      <c r="B42" s="150"/>
      <c r="C42" s="151"/>
      <c r="D42" s="151"/>
      <c r="E42" s="151"/>
      <c r="F42" s="152"/>
      <c r="G42" s="47"/>
      <c r="H42" s="22" t="s">
        <v>24</v>
      </c>
      <c r="I42" s="87">
        <v>18</v>
      </c>
      <c r="J42" s="87">
        <v>18</v>
      </c>
      <c r="K42" s="77"/>
      <c r="L42" s="25" t="s">
        <v>25</v>
      </c>
    </row>
    <row r="43" spans="1:12" ht="16.5" customHeight="1" x14ac:dyDescent="0.2">
      <c r="A43" s="46">
        <v>16</v>
      </c>
      <c r="B43" s="150"/>
      <c r="C43" s="151"/>
      <c r="D43" s="151"/>
      <c r="E43" s="151"/>
      <c r="F43" s="152"/>
      <c r="G43" s="47"/>
      <c r="H43" s="80" t="s">
        <v>24</v>
      </c>
      <c r="I43" s="27">
        <v>19</v>
      </c>
      <c r="J43" s="27">
        <v>19</v>
      </c>
      <c r="K43" s="83"/>
      <c r="L43" s="48" t="s">
        <v>25</v>
      </c>
    </row>
    <row r="44" spans="1:12" ht="16.5" customHeight="1" x14ac:dyDescent="0.2">
      <c r="A44" s="11">
        <v>17</v>
      </c>
      <c r="B44" s="150"/>
      <c r="C44" s="151"/>
      <c r="D44" s="151"/>
      <c r="E44" s="151"/>
      <c r="F44" s="152"/>
      <c r="G44" s="6"/>
      <c r="H44" s="81" t="s">
        <v>24</v>
      </c>
      <c r="I44" s="87">
        <v>20</v>
      </c>
      <c r="J44" s="87">
        <v>20</v>
      </c>
      <c r="K44" s="84"/>
      <c r="L44" s="25" t="s">
        <v>25</v>
      </c>
    </row>
    <row r="45" spans="1:12" ht="16.5" customHeight="1" x14ac:dyDescent="0.2">
      <c r="A45" s="50">
        <v>18</v>
      </c>
      <c r="B45" s="150"/>
      <c r="C45" s="151"/>
      <c r="D45" s="151"/>
      <c r="E45" s="151"/>
      <c r="F45" s="152"/>
      <c r="G45" s="51"/>
      <c r="H45" s="80" t="s">
        <v>24</v>
      </c>
      <c r="I45" s="27">
        <v>21</v>
      </c>
      <c r="J45" s="27">
        <v>21</v>
      </c>
      <c r="K45" s="85"/>
      <c r="L45" s="48" t="s">
        <v>25</v>
      </c>
    </row>
    <row r="46" spans="1:12" ht="16.5" customHeight="1" x14ac:dyDescent="0.2">
      <c r="A46" s="11">
        <v>19</v>
      </c>
      <c r="B46" s="150"/>
      <c r="C46" s="151"/>
      <c r="D46" s="151"/>
      <c r="E46" s="151"/>
      <c r="F46" s="152"/>
      <c r="G46" s="6"/>
      <c r="H46" s="81" t="s">
        <v>24</v>
      </c>
      <c r="I46" s="87">
        <v>22</v>
      </c>
      <c r="J46" s="87">
        <v>22</v>
      </c>
      <c r="K46" s="84"/>
      <c r="L46" s="25" t="s">
        <v>25</v>
      </c>
    </row>
    <row r="47" spans="1:12" ht="16.5" customHeight="1" x14ac:dyDescent="0.2">
      <c r="A47" s="11">
        <v>20</v>
      </c>
      <c r="B47" s="150"/>
      <c r="C47" s="151"/>
      <c r="D47" s="151"/>
      <c r="E47" s="151"/>
      <c r="F47" s="152"/>
      <c r="G47" s="6"/>
      <c r="H47" s="81" t="s">
        <v>24</v>
      </c>
      <c r="I47" s="27">
        <v>23</v>
      </c>
      <c r="J47" s="27">
        <v>23</v>
      </c>
      <c r="K47" s="84"/>
      <c r="L47" s="25" t="s">
        <v>25</v>
      </c>
    </row>
    <row r="48" spans="1:12" ht="16.5" customHeight="1" x14ac:dyDescent="0.2">
      <c r="A48" s="11">
        <v>21</v>
      </c>
      <c r="B48" s="150"/>
      <c r="C48" s="151"/>
      <c r="D48" s="151"/>
      <c r="E48" s="151"/>
      <c r="F48" s="152"/>
      <c r="G48" s="6"/>
      <c r="H48" s="81" t="s">
        <v>24</v>
      </c>
      <c r="I48" s="87">
        <v>24</v>
      </c>
      <c r="J48" s="87">
        <v>24</v>
      </c>
      <c r="K48" s="84"/>
      <c r="L48" s="25" t="s">
        <v>25</v>
      </c>
    </row>
    <row r="49" spans="1:12" ht="16.5" customHeight="1" x14ac:dyDescent="0.2">
      <c r="A49" s="11">
        <v>22</v>
      </c>
      <c r="B49" s="150"/>
      <c r="C49" s="151"/>
      <c r="D49" s="151"/>
      <c r="E49" s="151"/>
      <c r="F49" s="152"/>
      <c r="G49" s="6"/>
      <c r="H49" s="81" t="s">
        <v>24</v>
      </c>
      <c r="I49" s="27">
        <v>25</v>
      </c>
      <c r="J49" s="27">
        <v>25</v>
      </c>
      <c r="K49" s="84"/>
      <c r="L49" s="25" t="s">
        <v>25</v>
      </c>
    </row>
    <row r="50" spans="1:12" ht="16.5" customHeight="1" x14ac:dyDescent="0.2">
      <c r="A50" s="11">
        <v>23</v>
      </c>
      <c r="B50" s="150"/>
      <c r="C50" s="151"/>
      <c r="D50" s="151"/>
      <c r="E50" s="151"/>
      <c r="F50" s="152"/>
      <c r="G50" s="6"/>
      <c r="H50" s="81" t="s">
        <v>24</v>
      </c>
      <c r="I50" s="87">
        <v>26</v>
      </c>
      <c r="J50" s="87">
        <v>26</v>
      </c>
      <c r="K50" s="84"/>
      <c r="L50" s="25" t="s">
        <v>25</v>
      </c>
    </row>
    <row r="51" spans="1:12" ht="16.5" customHeight="1" x14ac:dyDescent="0.2">
      <c r="A51" s="11">
        <v>24</v>
      </c>
      <c r="B51" s="150"/>
      <c r="C51" s="151"/>
      <c r="D51" s="151"/>
      <c r="E51" s="151"/>
      <c r="F51" s="152"/>
      <c r="G51" s="6"/>
      <c r="H51" s="81" t="s">
        <v>24</v>
      </c>
      <c r="I51" s="27">
        <v>27</v>
      </c>
      <c r="J51" s="27">
        <v>27</v>
      </c>
      <c r="K51" s="84"/>
      <c r="L51" s="25" t="s">
        <v>25</v>
      </c>
    </row>
    <row r="52" spans="1:12" ht="16.5" customHeight="1" x14ac:dyDescent="0.2">
      <c r="A52" s="11">
        <v>25</v>
      </c>
      <c r="B52" s="150"/>
      <c r="C52" s="151"/>
      <c r="D52" s="151"/>
      <c r="E52" s="151"/>
      <c r="F52" s="152"/>
      <c r="G52" s="6"/>
      <c r="H52" s="81" t="s">
        <v>24</v>
      </c>
      <c r="I52" s="87">
        <v>28</v>
      </c>
      <c r="J52" s="87">
        <v>28</v>
      </c>
      <c r="K52" s="84"/>
      <c r="L52" s="25" t="s">
        <v>25</v>
      </c>
    </row>
    <row r="53" spans="1:12" ht="16.5" customHeight="1" x14ac:dyDescent="0.2">
      <c r="A53" s="11">
        <v>26</v>
      </c>
      <c r="B53" s="150"/>
      <c r="C53" s="151"/>
      <c r="D53" s="151"/>
      <c r="E53" s="151"/>
      <c r="F53" s="152"/>
      <c r="G53" s="6"/>
      <c r="H53" s="81" t="s">
        <v>24</v>
      </c>
      <c r="I53" s="27">
        <v>29</v>
      </c>
      <c r="J53" s="27">
        <v>29</v>
      </c>
      <c r="K53" s="84"/>
      <c r="L53" s="25" t="s">
        <v>25</v>
      </c>
    </row>
    <row r="54" spans="1:12" ht="16.5" customHeight="1" x14ac:dyDescent="0.2">
      <c r="A54" s="11">
        <v>27</v>
      </c>
      <c r="B54" s="138"/>
      <c r="C54" s="138"/>
      <c r="D54" s="138"/>
      <c r="E54" s="138"/>
      <c r="F54" s="138"/>
      <c r="G54" s="6"/>
      <c r="H54" s="81" t="s">
        <v>24</v>
      </c>
      <c r="I54" s="87">
        <v>30</v>
      </c>
      <c r="J54" s="87">
        <v>30</v>
      </c>
      <c r="K54" s="78"/>
      <c r="L54" s="25" t="s">
        <v>25</v>
      </c>
    </row>
    <row r="55" spans="1:12" ht="16.5" customHeight="1" x14ac:dyDescent="0.2">
      <c r="A55" s="11">
        <v>28</v>
      </c>
      <c r="B55" s="138"/>
      <c r="C55" s="138"/>
      <c r="D55" s="138"/>
      <c r="E55" s="138"/>
      <c r="F55" s="138"/>
      <c r="G55" s="6"/>
      <c r="H55" s="81" t="s">
        <v>24</v>
      </c>
      <c r="I55" s="27">
        <v>31</v>
      </c>
      <c r="J55" s="27">
        <v>31</v>
      </c>
      <c r="K55" s="78"/>
      <c r="L55" s="25" t="s">
        <v>25</v>
      </c>
    </row>
    <row r="56" spans="1:12" ht="16.5" customHeight="1" x14ac:dyDescent="0.2">
      <c r="A56" s="11">
        <v>29</v>
      </c>
      <c r="B56" s="138"/>
      <c r="C56" s="138"/>
      <c r="D56" s="138"/>
      <c r="E56" s="138"/>
      <c r="F56" s="138"/>
      <c r="G56" s="6"/>
      <c r="H56" s="81" t="s">
        <v>24</v>
      </c>
      <c r="I56" s="87">
        <v>32</v>
      </c>
      <c r="J56" s="87">
        <v>32</v>
      </c>
      <c r="K56" s="78"/>
      <c r="L56" s="25" t="s">
        <v>25</v>
      </c>
    </row>
    <row r="57" spans="1:12" ht="16.5" customHeight="1" x14ac:dyDescent="0.2">
      <c r="A57" s="11">
        <v>30</v>
      </c>
      <c r="B57" s="138"/>
      <c r="C57" s="138"/>
      <c r="D57" s="138"/>
      <c r="E57" s="138"/>
      <c r="F57" s="138"/>
      <c r="G57" s="6"/>
      <c r="H57" s="81" t="s">
        <v>24</v>
      </c>
      <c r="I57" s="27">
        <v>33</v>
      </c>
      <c r="J57" s="27">
        <v>33</v>
      </c>
      <c r="K57" s="78"/>
      <c r="L57" s="25" t="s">
        <v>25</v>
      </c>
    </row>
    <row r="58" spans="1:12" ht="16.5" customHeight="1" x14ac:dyDescent="0.2">
      <c r="A58" s="11">
        <v>31</v>
      </c>
      <c r="B58" s="138"/>
      <c r="C58" s="138"/>
      <c r="D58" s="138"/>
      <c r="E58" s="138"/>
      <c r="F58" s="138"/>
      <c r="G58" s="6"/>
      <c r="H58" s="81" t="s">
        <v>24</v>
      </c>
      <c r="I58" s="87">
        <v>34</v>
      </c>
      <c r="J58" s="87">
        <v>34</v>
      </c>
      <c r="K58" s="78"/>
      <c r="L58" s="25" t="s">
        <v>25</v>
      </c>
    </row>
    <row r="59" spans="1:12" ht="16.5" customHeight="1" x14ac:dyDescent="0.2">
      <c r="A59" s="46">
        <v>32</v>
      </c>
      <c r="B59" s="240"/>
      <c r="C59" s="240"/>
      <c r="D59" s="240"/>
      <c r="E59" s="240"/>
      <c r="F59" s="240"/>
      <c r="G59" s="47"/>
      <c r="H59" s="81" t="s">
        <v>24</v>
      </c>
      <c r="I59" s="27">
        <v>35</v>
      </c>
      <c r="J59" s="27">
        <v>35</v>
      </c>
      <c r="K59" s="86"/>
      <c r="L59" s="25" t="s">
        <v>25</v>
      </c>
    </row>
    <row r="60" spans="1:12" ht="16.5" customHeight="1" x14ac:dyDescent="0.2">
      <c r="A60" s="46">
        <v>33</v>
      </c>
      <c r="B60" s="240"/>
      <c r="C60" s="240"/>
      <c r="D60" s="240"/>
      <c r="E60" s="240"/>
      <c r="F60" s="240"/>
      <c r="G60" s="47"/>
      <c r="H60" s="80" t="s">
        <v>24</v>
      </c>
      <c r="I60" s="87">
        <v>36</v>
      </c>
      <c r="J60" s="87">
        <v>36</v>
      </c>
      <c r="K60" s="86"/>
      <c r="L60" s="48" t="s">
        <v>25</v>
      </c>
    </row>
    <row r="61" spans="1:12" ht="16.5" customHeight="1" x14ac:dyDescent="0.2">
      <c r="A61" s="11">
        <v>34</v>
      </c>
      <c r="B61" s="138"/>
      <c r="C61" s="138"/>
      <c r="D61" s="138"/>
      <c r="E61" s="138"/>
      <c r="F61" s="138"/>
      <c r="G61" s="6"/>
      <c r="H61" s="81" t="s">
        <v>24</v>
      </c>
      <c r="I61" s="27">
        <v>37</v>
      </c>
      <c r="J61" s="27">
        <v>37</v>
      </c>
      <c r="K61" s="78"/>
      <c r="L61" s="25" t="s">
        <v>25</v>
      </c>
    </row>
    <row r="62" spans="1:12" ht="16.5" customHeight="1" x14ac:dyDescent="0.2">
      <c r="A62" s="50">
        <v>35</v>
      </c>
      <c r="B62" s="242"/>
      <c r="C62" s="242"/>
      <c r="D62" s="242"/>
      <c r="E62" s="242"/>
      <c r="F62" s="242"/>
      <c r="G62" s="51"/>
      <c r="H62" s="80" t="s">
        <v>24</v>
      </c>
      <c r="I62" s="87">
        <v>38</v>
      </c>
      <c r="J62" s="87">
        <v>38</v>
      </c>
      <c r="K62" s="45"/>
      <c r="L62" s="48" t="s">
        <v>25</v>
      </c>
    </row>
    <row r="63" spans="1:12" ht="16.5" customHeight="1" x14ac:dyDescent="0.2">
      <c r="A63" s="11">
        <v>36</v>
      </c>
      <c r="B63" s="138"/>
      <c r="C63" s="138"/>
      <c r="D63" s="138"/>
      <c r="E63" s="138"/>
      <c r="F63" s="138"/>
      <c r="G63" s="6"/>
      <c r="H63" s="81" t="s">
        <v>24</v>
      </c>
      <c r="I63" s="27">
        <v>39</v>
      </c>
      <c r="J63" s="27">
        <v>39</v>
      </c>
      <c r="K63" s="78"/>
      <c r="L63" s="25" t="s">
        <v>25</v>
      </c>
    </row>
    <row r="64" spans="1:12" ht="16.5" customHeight="1" x14ac:dyDescent="0.2">
      <c r="A64" s="11">
        <v>37</v>
      </c>
      <c r="B64" s="138"/>
      <c r="C64" s="138"/>
      <c r="D64" s="138"/>
      <c r="E64" s="138"/>
      <c r="F64" s="138"/>
      <c r="G64" s="6"/>
      <c r="H64" s="81" t="s">
        <v>24</v>
      </c>
      <c r="I64" s="87">
        <v>40</v>
      </c>
      <c r="J64" s="87">
        <v>40</v>
      </c>
      <c r="K64" s="78"/>
      <c r="L64" s="25" t="s">
        <v>25</v>
      </c>
    </row>
    <row r="65" spans="1:12" ht="16.5" customHeight="1" x14ac:dyDescent="0.2">
      <c r="A65" s="11">
        <v>38</v>
      </c>
      <c r="B65" s="138"/>
      <c r="C65" s="138"/>
      <c r="D65" s="138"/>
      <c r="E65" s="138"/>
      <c r="F65" s="138"/>
      <c r="G65" s="6"/>
      <c r="H65" s="81" t="s">
        <v>24</v>
      </c>
      <c r="I65" s="27">
        <v>41</v>
      </c>
      <c r="J65" s="27">
        <v>41</v>
      </c>
      <c r="K65" s="78"/>
      <c r="L65" s="25" t="s">
        <v>25</v>
      </c>
    </row>
    <row r="66" spans="1:12" ht="16.5" customHeight="1" x14ac:dyDescent="0.2">
      <c r="A66" s="11">
        <v>39</v>
      </c>
      <c r="B66" s="138"/>
      <c r="C66" s="138"/>
      <c r="D66" s="138"/>
      <c r="E66" s="138"/>
      <c r="F66" s="138"/>
      <c r="G66" s="6"/>
      <c r="H66" s="81" t="s">
        <v>24</v>
      </c>
      <c r="I66" s="87">
        <v>42</v>
      </c>
      <c r="J66" s="87">
        <v>42</v>
      </c>
      <c r="K66" s="78"/>
      <c r="L66" s="25" t="s">
        <v>25</v>
      </c>
    </row>
    <row r="67" spans="1:12" ht="16.5" customHeight="1" x14ac:dyDescent="0.2">
      <c r="A67" s="11">
        <v>40</v>
      </c>
      <c r="B67" s="138"/>
      <c r="C67" s="138"/>
      <c r="D67" s="138"/>
      <c r="E67" s="138"/>
      <c r="F67" s="138"/>
      <c r="G67" s="6"/>
      <c r="H67" s="81" t="s">
        <v>24</v>
      </c>
      <c r="I67" s="27">
        <v>43</v>
      </c>
      <c r="J67" s="27">
        <v>43</v>
      </c>
      <c r="K67" s="78"/>
      <c r="L67" s="25" t="s">
        <v>25</v>
      </c>
    </row>
    <row r="68" spans="1:12" ht="16.5" customHeight="1" x14ac:dyDescent="0.2">
      <c r="A68" s="11">
        <v>41</v>
      </c>
      <c r="B68" s="138"/>
      <c r="C68" s="138"/>
      <c r="D68" s="138"/>
      <c r="E68" s="138"/>
      <c r="F68" s="138"/>
      <c r="G68" s="6"/>
      <c r="H68" s="81" t="s">
        <v>24</v>
      </c>
      <c r="I68" s="87">
        <v>44</v>
      </c>
      <c r="J68" s="87">
        <v>44</v>
      </c>
      <c r="K68" s="78"/>
      <c r="L68" s="25" t="s">
        <v>25</v>
      </c>
    </row>
    <row r="69" spans="1:12" ht="16.5" customHeight="1" x14ac:dyDescent="0.2">
      <c r="A69" s="11">
        <v>42</v>
      </c>
      <c r="B69" s="138"/>
      <c r="C69" s="138"/>
      <c r="D69" s="138"/>
      <c r="E69" s="138"/>
      <c r="F69" s="138"/>
      <c r="G69" s="6"/>
      <c r="H69" s="81" t="s">
        <v>24</v>
      </c>
      <c r="I69" s="27">
        <v>45</v>
      </c>
      <c r="J69" s="27">
        <v>45</v>
      </c>
      <c r="K69" s="78"/>
      <c r="L69" s="25" t="s">
        <v>25</v>
      </c>
    </row>
    <row r="70" spans="1:12" ht="16.5" customHeight="1" x14ac:dyDescent="0.2">
      <c r="A70" s="11">
        <v>43</v>
      </c>
      <c r="B70" s="138"/>
      <c r="C70" s="138"/>
      <c r="D70" s="138"/>
      <c r="E70" s="138"/>
      <c r="F70" s="138"/>
      <c r="G70" s="6"/>
      <c r="H70" s="81" t="s">
        <v>24</v>
      </c>
      <c r="I70" s="87">
        <v>46</v>
      </c>
      <c r="J70" s="87">
        <v>46</v>
      </c>
      <c r="K70" s="78"/>
      <c r="L70" s="25" t="s">
        <v>25</v>
      </c>
    </row>
    <row r="71" spans="1:12" ht="16.5" customHeight="1" x14ac:dyDescent="0.2">
      <c r="A71" s="11">
        <v>44</v>
      </c>
      <c r="B71" s="138"/>
      <c r="C71" s="138"/>
      <c r="D71" s="138"/>
      <c r="E71" s="138"/>
      <c r="F71" s="138"/>
      <c r="G71" s="6"/>
      <c r="H71" s="81" t="s">
        <v>24</v>
      </c>
      <c r="I71" s="27">
        <v>47</v>
      </c>
      <c r="J71" s="27">
        <v>47</v>
      </c>
      <c r="K71" s="78"/>
      <c r="L71" s="25" t="s">
        <v>25</v>
      </c>
    </row>
    <row r="72" spans="1:12" ht="16.5" customHeight="1" x14ac:dyDescent="0.2">
      <c r="A72" s="11">
        <v>45</v>
      </c>
      <c r="B72" s="138"/>
      <c r="C72" s="138"/>
      <c r="D72" s="138"/>
      <c r="E72" s="138"/>
      <c r="F72" s="138"/>
      <c r="G72" s="6"/>
      <c r="H72" s="81" t="s">
        <v>24</v>
      </c>
      <c r="I72" s="87">
        <v>48</v>
      </c>
      <c r="J72" s="87">
        <v>48</v>
      </c>
      <c r="K72" s="78"/>
      <c r="L72" s="25" t="s">
        <v>25</v>
      </c>
    </row>
    <row r="73" spans="1:12" ht="16.5" customHeight="1" x14ac:dyDescent="0.2">
      <c r="A73" s="11">
        <v>46</v>
      </c>
      <c r="B73" s="138"/>
      <c r="C73" s="138"/>
      <c r="D73" s="138"/>
      <c r="E73" s="138"/>
      <c r="F73" s="138"/>
      <c r="G73" s="6"/>
      <c r="H73" s="81" t="s">
        <v>24</v>
      </c>
      <c r="I73" s="27">
        <v>49</v>
      </c>
      <c r="J73" s="27">
        <v>49</v>
      </c>
      <c r="K73" s="78"/>
      <c r="L73" s="25" t="s">
        <v>25</v>
      </c>
    </row>
    <row r="74" spans="1:12" ht="16.5" customHeight="1" x14ac:dyDescent="0.2">
      <c r="A74" s="11">
        <v>47</v>
      </c>
      <c r="B74" s="138"/>
      <c r="C74" s="138"/>
      <c r="D74" s="138"/>
      <c r="E74" s="138"/>
      <c r="F74" s="138"/>
      <c r="G74" s="6"/>
      <c r="H74" s="81" t="s">
        <v>24</v>
      </c>
      <c r="I74" s="87">
        <v>50</v>
      </c>
      <c r="J74" s="87">
        <v>50</v>
      </c>
      <c r="K74" s="78"/>
      <c r="L74" s="25" t="s">
        <v>25</v>
      </c>
    </row>
    <row r="75" spans="1:12" ht="16.5" customHeight="1" x14ac:dyDescent="0.2">
      <c r="A75" s="11">
        <v>48</v>
      </c>
      <c r="B75" s="138"/>
      <c r="C75" s="138"/>
      <c r="D75" s="138"/>
      <c r="E75" s="138"/>
      <c r="F75" s="138"/>
      <c r="G75" s="6"/>
      <c r="H75" s="81" t="s">
        <v>24</v>
      </c>
      <c r="I75" s="27">
        <v>51</v>
      </c>
      <c r="J75" s="27">
        <v>51</v>
      </c>
      <c r="K75" s="78"/>
      <c r="L75" s="25" t="s">
        <v>25</v>
      </c>
    </row>
    <row r="76" spans="1:12" ht="16.5" customHeight="1" x14ac:dyDescent="0.2">
      <c r="A76" s="46">
        <v>49</v>
      </c>
      <c r="B76" s="240"/>
      <c r="C76" s="240"/>
      <c r="D76" s="240"/>
      <c r="E76" s="240"/>
      <c r="F76" s="240"/>
      <c r="G76" s="47"/>
      <c r="H76" s="81" t="s">
        <v>24</v>
      </c>
      <c r="I76" s="87">
        <v>52</v>
      </c>
      <c r="J76" s="87">
        <v>52</v>
      </c>
      <c r="K76" s="86"/>
      <c r="L76" s="25" t="s">
        <v>25</v>
      </c>
    </row>
    <row r="77" spans="1:12" ht="16.5" customHeight="1" x14ac:dyDescent="0.2">
      <c r="A77" s="46">
        <v>50</v>
      </c>
      <c r="B77" s="240"/>
      <c r="C77" s="240"/>
      <c r="D77" s="240"/>
      <c r="E77" s="240"/>
      <c r="F77" s="240"/>
      <c r="G77" s="47"/>
      <c r="H77" s="80" t="s">
        <v>24</v>
      </c>
      <c r="I77" s="27">
        <v>53</v>
      </c>
      <c r="J77" s="27">
        <v>53</v>
      </c>
      <c r="K77" s="86"/>
      <c r="L77" s="48" t="s">
        <v>25</v>
      </c>
    </row>
    <row r="78" spans="1:12" ht="16.5" customHeight="1" x14ac:dyDescent="0.2">
      <c r="A78" s="11">
        <v>51</v>
      </c>
      <c r="B78" s="138"/>
      <c r="C78" s="138"/>
      <c r="D78" s="138"/>
      <c r="E78" s="138"/>
      <c r="F78" s="138"/>
      <c r="G78" s="6"/>
      <c r="H78" s="81" t="s">
        <v>24</v>
      </c>
      <c r="I78" s="87">
        <v>54</v>
      </c>
      <c r="J78" s="87">
        <v>54</v>
      </c>
      <c r="K78" s="78"/>
      <c r="L78" s="25" t="s">
        <v>25</v>
      </c>
    </row>
    <row r="79" spans="1:12" ht="16.5" customHeight="1" x14ac:dyDescent="0.2">
      <c r="A79" s="46">
        <v>52</v>
      </c>
      <c r="B79" s="138"/>
      <c r="C79" s="138"/>
      <c r="D79" s="138"/>
      <c r="E79" s="138"/>
      <c r="F79" s="138"/>
      <c r="G79" s="6"/>
      <c r="H79" s="81" t="s">
        <v>24</v>
      </c>
      <c r="I79" s="27">
        <v>55</v>
      </c>
      <c r="J79" s="27">
        <v>55</v>
      </c>
      <c r="K79" s="78"/>
      <c r="L79" s="25" t="s">
        <v>25</v>
      </c>
    </row>
    <row r="80" spans="1:12" ht="16.5" customHeight="1" x14ac:dyDescent="0.2">
      <c r="A80" s="11">
        <v>53</v>
      </c>
      <c r="B80" s="138"/>
      <c r="C80" s="138"/>
      <c r="D80" s="138"/>
      <c r="E80" s="138"/>
      <c r="F80" s="138"/>
      <c r="G80" s="6"/>
      <c r="H80" s="81" t="s">
        <v>24</v>
      </c>
      <c r="I80" s="87">
        <v>56</v>
      </c>
      <c r="J80" s="87">
        <v>56</v>
      </c>
      <c r="K80" s="78"/>
      <c r="L80" s="25" t="s">
        <v>25</v>
      </c>
    </row>
    <row r="81" spans="1:12" ht="16.5" customHeight="1" x14ac:dyDescent="0.2">
      <c r="A81" s="46">
        <v>54</v>
      </c>
      <c r="B81" s="138"/>
      <c r="C81" s="138"/>
      <c r="D81" s="138"/>
      <c r="E81" s="138"/>
      <c r="F81" s="138"/>
      <c r="G81" s="6"/>
      <c r="H81" s="81" t="s">
        <v>24</v>
      </c>
      <c r="I81" s="27">
        <v>57</v>
      </c>
      <c r="J81" s="27">
        <v>57</v>
      </c>
      <c r="K81" s="78"/>
      <c r="L81" s="25" t="s">
        <v>25</v>
      </c>
    </row>
    <row r="82" spans="1:12" ht="16.5" customHeight="1" x14ac:dyDescent="0.2">
      <c r="A82" s="11">
        <v>55</v>
      </c>
      <c r="B82" s="138"/>
      <c r="C82" s="138"/>
      <c r="D82" s="138"/>
      <c r="E82" s="138"/>
      <c r="F82" s="138"/>
      <c r="G82" s="6"/>
      <c r="H82" s="81" t="s">
        <v>24</v>
      </c>
      <c r="I82" s="87">
        <v>58</v>
      </c>
      <c r="J82" s="87">
        <v>58</v>
      </c>
      <c r="K82" s="78"/>
      <c r="L82" s="25" t="s">
        <v>25</v>
      </c>
    </row>
    <row r="83" spans="1:12" ht="16.5" customHeight="1" x14ac:dyDescent="0.2">
      <c r="A83" s="46">
        <v>56</v>
      </c>
      <c r="B83" s="138"/>
      <c r="C83" s="138"/>
      <c r="D83" s="138"/>
      <c r="E83" s="138"/>
      <c r="F83" s="138"/>
      <c r="G83" s="6"/>
      <c r="H83" s="81" t="s">
        <v>24</v>
      </c>
      <c r="I83" s="27">
        <v>59</v>
      </c>
      <c r="J83" s="27">
        <v>59</v>
      </c>
      <c r="K83" s="78"/>
      <c r="L83" s="25" t="s">
        <v>25</v>
      </c>
    </row>
    <row r="84" spans="1:12" ht="16.5" customHeight="1" x14ac:dyDescent="0.2">
      <c r="A84" s="11">
        <v>57</v>
      </c>
      <c r="B84" s="138"/>
      <c r="C84" s="138"/>
      <c r="D84" s="138"/>
      <c r="E84" s="138"/>
      <c r="F84" s="138"/>
      <c r="G84" s="6"/>
      <c r="H84" s="81" t="s">
        <v>24</v>
      </c>
      <c r="I84" s="87">
        <v>60</v>
      </c>
      <c r="J84" s="87">
        <v>60</v>
      </c>
      <c r="K84" s="78"/>
      <c r="L84" s="25" t="s">
        <v>25</v>
      </c>
    </row>
    <row r="85" spans="1:12" ht="16.5" customHeight="1" x14ac:dyDescent="0.2">
      <c r="A85" s="46">
        <v>58</v>
      </c>
      <c r="B85" s="240"/>
      <c r="C85" s="240"/>
      <c r="D85" s="240"/>
      <c r="E85" s="240"/>
      <c r="F85" s="240"/>
      <c r="G85" s="47"/>
      <c r="H85" s="81" t="s">
        <v>24</v>
      </c>
      <c r="I85" s="27">
        <v>61</v>
      </c>
      <c r="J85" s="27">
        <v>61</v>
      </c>
      <c r="K85" s="86"/>
      <c r="L85" s="25" t="s">
        <v>25</v>
      </c>
    </row>
    <row r="86" spans="1:12" ht="16.5" customHeight="1" x14ac:dyDescent="0.2">
      <c r="A86" s="11">
        <v>59</v>
      </c>
      <c r="B86" s="240"/>
      <c r="C86" s="240"/>
      <c r="D86" s="240"/>
      <c r="E86" s="240"/>
      <c r="F86" s="240"/>
      <c r="G86" s="47"/>
      <c r="H86" s="80" t="s">
        <v>24</v>
      </c>
      <c r="I86" s="87">
        <v>62</v>
      </c>
      <c r="J86" s="87">
        <v>62</v>
      </c>
      <c r="K86" s="86"/>
      <c r="L86" s="48" t="s">
        <v>25</v>
      </c>
    </row>
    <row r="87" spans="1:12" ht="16.5" customHeight="1" thickBot="1" x14ac:dyDescent="0.25">
      <c r="A87" s="12">
        <v>60</v>
      </c>
      <c r="B87" s="241"/>
      <c r="C87" s="241"/>
      <c r="D87" s="241"/>
      <c r="E87" s="241"/>
      <c r="F87" s="241"/>
      <c r="G87" s="44"/>
      <c r="H87" s="82" t="s">
        <v>24</v>
      </c>
      <c r="I87" s="100">
        <v>63</v>
      </c>
      <c r="J87" s="100">
        <v>63</v>
      </c>
      <c r="K87" s="79"/>
      <c r="L87" s="26" t="s">
        <v>25</v>
      </c>
    </row>
    <row r="89" spans="1:12" x14ac:dyDescent="0.2">
      <c r="A89" s="125" t="s">
        <v>33</v>
      </c>
      <c r="B89" s="125"/>
      <c r="C89" s="125"/>
      <c r="D89" s="125"/>
      <c r="E89" s="125"/>
      <c r="F89" s="125"/>
      <c r="G89" s="125"/>
      <c r="H89" s="125"/>
      <c r="I89" s="125"/>
      <c r="J89" s="125"/>
      <c r="K89" s="125"/>
      <c r="L89" s="125"/>
    </row>
    <row r="90" spans="1:12" x14ac:dyDescent="0.2">
      <c r="A90" s="115" t="s">
        <v>34</v>
      </c>
      <c r="B90" s="115"/>
      <c r="C90" s="115"/>
      <c r="D90" s="115"/>
      <c r="E90" s="115"/>
      <c r="F90" s="115"/>
      <c r="G90" s="115"/>
      <c r="H90" s="115"/>
      <c r="I90" s="115"/>
      <c r="J90" s="115"/>
      <c r="K90" s="115"/>
      <c r="L90" s="115"/>
    </row>
    <row r="91" spans="1:12" ht="13.5" thickBot="1" x14ac:dyDescent="0.25">
      <c r="A91" s="239" t="str">
        <f>"　　　"&amp;N1&amp;"における感染症対策については本人及び保護者の同意を得ています。"</f>
        <v>　　　令和5年度大会参加申込書における感染症対策については本人及び保護者の同意を得ています。</v>
      </c>
      <c r="B91" s="239"/>
      <c r="C91" s="239"/>
      <c r="D91" s="239"/>
      <c r="E91" s="239"/>
      <c r="F91" s="239"/>
      <c r="G91" s="239"/>
      <c r="H91" s="239"/>
      <c r="I91" s="239"/>
      <c r="J91" s="239"/>
      <c r="K91" s="239"/>
      <c r="L91" s="239"/>
    </row>
    <row r="92" spans="1:12" x14ac:dyDescent="0.2">
      <c r="A92" s="119" t="s">
        <v>75</v>
      </c>
      <c r="B92" s="120"/>
      <c r="C92" s="120" t="s">
        <v>55</v>
      </c>
      <c r="D92" s="120"/>
      <c r="E92" s="120" t="s">
        <v>56</v>
      </c>
      <c r="F92" s="120">
        <f>500*D92</f>
        <v>0</v>
      </c>
      <c r="G92" s="123" t="s">
        <v>54</v>
      </c>
      <c r="H92" s="64"/>
      <c r="I92" s="64"/>
      <c r="J92" s="64"/>
      <c r="K92" s="64"/>
      <c r="L92" s="64"/>
    </row>
    <row r="93" spans="1:12" ht="13.5" thickBot="1" x14ac:dyDescent="0.25">
      <c r="A93" s="121"/>
      <c r="B93" s="122"/>
      <c r="C93" s="122"/>
      <c r="D93" s="122"/>
      <c r="E93" s="122"/>
      <c r="F93" s="122"/>
      <c r="G93" s="124"/>
      <c r="H93" s="64"/>
      <c r="I93" s="64"/>
      <c r="J93" s="64"/>
      <c r="K93" s="64"/>
      <c r="L93" s="64"/>
    </row>
    <row r="95" spans="1:12" ht="14" x14ac:dyDescent="0.2">
      <c r="A95" s="116" t="s">
        <v>15</v>
      </c>
      <c r="B95" s="116"/>
      <c r="C95" s="116"/>
      <c r="D95" s="116"/>
      <c r="E95" s="116"/>
      <c r="F95" s="117"/>
    </row>
    <row r="97" spans="1:12" ht="16.5" x14ac:dyDescent="0.2">
      <c r="A97" s="109" t="s">
        <v>74</v>
      </c>
      <c r="B97" s="32"/>
      <c r="C97" s="35" t="s">
        <v>24</v>
      </c>
      <c r="D97" s="32"/>
      <c r="E97" s="36" t="s">
        <v>30</v>
      </c>
      <c r="F97" s="32"/>
      <c r="G97" s="36" t="s">
        <v>31</v>
      </c>
    </row>
    <row r="98" spans="1:12" ht="16.5" x14ac:dyDescent="0.2">
      <c r="A98" s="31"/>
      <c r="B98" s="33"/>
      <c r="C98" s="31"/>
      <c r="D98" s="33"/>
      <c r="E98" s="33"/>
      <c r="F98" s="33"/>
      <c r="G98" s="33"/>
    </row>
    <row r="99" spans="1:12" ht="14" x14ac:dyDescent="0.2">
      <c r="F99" s="37" t="s">
        <v>32</v>
      </c>
      <c r="G99" s="118"/>
      <c r="H99" s="118"/>
      <c r="I99" s="118"/>
      <c r="J99" s="118"/>
      <c r="K99" s="34"/>
      <c r="L99" s="4"/>
    </row>
    <row r="100" spans="1:12" ht="14" x14ac:dyDescent="0.2">
      <c r="A100" s="4"/>
      <c r="B100" s="4"/>
      <c r="C100" s="4"/>
      <c r="D100" s="4"/>
      <c r="E100" s="4"/>
      <c r="F100" s="45" t="s">
        <v>82</v>
      </c>
    </row>
  </sheetData>
  <mergeCells count="118">
    <mergeCell ref="B30:F30"/>
    <mergeCell ref="J22:L23"/>
    <mergeCell ref="J18:L19"/>
    <mergeCell ref="B26:F27"/>
    <mergeCell ref="B50:F50"/>
    <mergeCell ref="B42:F42"/>
    <mergeCell ref="C19:F20"/>
    <mergeCell ref="B83:F83"/>
    <mergeCell ref="B84:F84"/>
    <mergeCell ref="B85:F85"/>
    <mergeCell ref="B86:F86"/>
    <mergeCell ref="B65:F65"/>
    <mergeCell ref="B66:F66"/>
    <mergeCell ref="B67:F67"/>
    <mergeCell ref="B68:F68"/>
    <mergeCell ref="B69:F69"/>
    <mergeCell ref="B70:F70"/>
    <mergeCell ref="B61:F61"/>
    <mergeCell ref="B62:F62"/>
    <mergeCell ref="B63:F63"/>
    <mergeCell ref="B64:F64"/>
    <mergeCell ref="B53:F53"/>
    <mergeCell ref="B54:F54"/>
    <mergeCell ref="B55:F55"/>
    <mergeCell ref="B56:F56"/>
    <mergeCell ref="B57:F57"/>
    <mergeCell ref="B77:F77"/>
    <mergeCell ref="B78:F78"/>
    <mergeCell ref="A89:L89"/>
    <mergeCell ref="A91:L91"/>
    <mergeCell ref="B59:F59"/>
    <mergeCell ref="B87:F87"/>
    <mergeCell ref="B79:F79"/>
    <mergeCell ref="B80:F80"/>
    <mergeCell ref="A95:F95"/>
    <mergeCell ref="G99:J99"/>
    <mergeCell ref="B81:F81"/>
    <mergeCell ref="B82:F82"/>
    <mergeCell ref="B71:F71"/>
    <mergeCell ref="B72:F72"/>
    <mergeCell ref="B73:F73"/>
    <mergeCell ref="B74:F74"/>
    <mergeCell ref="B75:F75"/>
    <mergeCell ref="B76:F76"/>
    <mergeCell ref="A92:B93"/>
    <mergeCell ref="C92:C93"/>
    <mergeCell ref="D92:D93"/>
    <mergeCell ref="E92:E93"/>
    <mergeCell ref="F92:F93"/>
    <mergeCell ref="G92:G93"/>
    <mergeCell ref="A90:L90"/>
    <mergeCell ref="B60:F60"/>
    <mergeCell ref="B31:F31"/>
    <mergeCell ref="B32:F32"/>
    <mergeCell ref="B33:F33"/>
    <mergeCell ref="B34:F34"/>
    <mergeCell ref="B35:F35"/>
    <mergeCell ref="B29:F29"/>
    <mergeCell ref="B58:F58"/>
    <mergeCell ref="B43:F43"/>
    <mergeCell ref="B44:F44"/>
    <mergeCell ref="B51:F51"/>
    <mergeCell ref="B52:F52"/>
    <mergeCell ref="B36:F36"/>
    <mergeCell ref="B37:F37"/>
    <mergeCell ref="B38:F38"/>
    <mergeCell ref="B39:F39"/>
    <mergeCell ref="B40:F40"/>
    <mergeCell ref="B41:F41"/>
    <mergeCell ref="B45:F45"/>
    <mergeCell ref="B46:F46"/>
    <mergeCell ref="B47:F47"/>
    <mergeCell ref="B48:F48"/>
    <mergeCell ref="B49:F49"/>
    <mergeCell ref="B12:E12"/>
    <mergeCell ref="F12:F13"/>
    <mergeCell ref="G12:L12"/>
    <mergeCell ref="B13:E13"/>
    <mergeCell ref="G13:L13"/>
    <mergeCell ref="G26:H27"/>
    <mergeCell ref="K26:L27"/>
    <mergeCell ref="B28:F28"/>
    <mergeCell ref="H24:L24"/>
    <mergeCell ref="A25:L25"/>
    <mergeCell ref="A14:A15"/>
    <mergeCell ref="B14:E14"/>
    <mergeCell ref="G14:K14"/>
    <mergeCell ref="B15:E15"/>
    <mergeCell ref="G15:L15"/>
    <mergeCell ref="A18:A21"/>
    <mergeCell ref="H20:L20"/>
    <mergeCell ref="H21:L21"/>
    <mergeCell ref="H22:I23"/>
    <mergeCell ref="C23:F24"/>
    <mergeCell ref="B16:D16"/>
    <mergeCell ref="G16:L16"/>
    <mergeCell ref="G10:L10"/>
    <mergeCell ref="G22:G23"/>
    <mergeCell ref="D1:F1"/>
    <mergeCell ref="G1:L1"/>
    <mergeCell ref="A3:C3"/>
    <mergeCell ref="B6:L6"/>
    <mergeCell ref="B7:L7"/>
    <mergeCell ref="B8:L8"/>
    <mergeCell ref="B9:E9"/>
    <mergeCell ref="G9:L9"/>
    <mergeCell ref="A10:A11"/>
    <mergeCell ref="B10:E10"/>
    <mergeCell ref="F10:F11"/>
    <mergeCell ref="B11:E11"/>
    <mergeCell ref="G11:L11"/>
    <mergeCell ref="C18:F18"/>
    <mergeCell ref="G18:G19"/>
    <mergeCell ref="H18:I19"/>
    <mergeCell ref="A22:A24"/>
    <mergeCell ref="C22:F22"/>
    <mergeCell ref="C21:F21"/>
    <mergeCell ref="A12:A13"/>
  </mergeCells>
  <phoneticPr fontId="2"/>
  <pageMargins left="0.93" right="0.78740157480314965" top="0.98425196850393704" bottom="0.98425196850393704" header="0.51181102362204722" footer="0.51181102362204722"/>
  <pageSetup paperSize="9" scale="8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入力説明!$A$68:$A$69</xm:f>
          </x14:formula1>
          <xm:sqref>G16:L16</xm:sqref>
        </x14:dataValidation>
        <x14:dataValidation type="list" allowBlank="1" showInputMessage="1" showErrorMessage="1" xr:uid="{EEC28A58-9977-45AE-A6DC-9E343B523BB5}">
          <x14:formula1>
            <xm:f>入力説明!$B$68:$B$69</xm:f>
          </x14:formula1>
          <xm:sqref>D1:F1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L54"/>
  <sheetViews>
    <sheetView topLeftCell="A12" zoomScale="85" zoomScaleNormal="85" workbookViewId="0">
      <selection activeCell="H23" sqref="H23:L23"/>
    </sheetView>
  </sheetViews>
  <sheetFormatPr defaultRowHeight="13" x14ac:dyDescent="0.2"/>
  <cols>
    <col min="1" max="1" width="13.90625" customWidth="1"/>
    <col min="2" max="5" width="8.7265625" customWidth="1"/>
    <col min="6" max="6" width="11.90625" customWidth="1"/>
    <col min="7" max="7" width="8.7265625" customWidth="1"/>
    <col min="8" max="8" width="3.26953125" customWidth="1"/>
    <col min="9" max="11" width="7.7265625" customWidth="1"/>
    <col min="12" max="12" width="5.7265625" customWidth="1"/>
  </cols>
  <sheetData>
    <row r="1" spans="1:12" ht="26" thickBot="1" x14ac:dyDescent="0.25">
      <c r="A1" s="108" t="s">
        <v>74</v>
      </c>
      <c r="B1" s="9">
        <f>入力ﾌｫｰﾑ!B1</f>
        <v>5</v>
      </c>
      <c r="C1" s="8" t="s">
        <v>27</v>
      </c>
      <c r="D1" s="303" t="str">
        <f>入力ﾌｫｰﾑ!D1&amp;入力ﾌｫｰﾑ!G1</f>
        <v>大会参加申込書</v>
      </c>
      <c r="E1" s="303"/>
      <c r="F1" s="303"/>
      <c r="G1" s="303"/>
      <c r="H1" s="303"/>
      <c r="I1" s="303"/>
      <c r="J1" s="303"/>
      <c r="K1" s="303"/>
      <c r="L1" s="303"/>
    </row>
    <row r="2" spans="1:12" ht="14" thickTop="1" thickBot="1" x14ac:dyDescent="0.25"/>
    <row r="3" spans="1:12" ht="18" customHeight="1" thickBot="1" x14ac:dyDescent="0.25">
      <c r="A3" s="171" t="s">
        <v>29</v>
      </c>
      <c r="B3" s="172"/>
      <c r="C3" s="173"/>
      <c r="D3" s="28"/>
      <c r="E3" s="43" t="s">
        <v>28</v>
      </c>
      <c r="F3" s="94">
        <f>入力ﾌｫｰﾑ!F3</f>
        <v>0</v>
      </c>
    </row>
    <row r="5" spans="1:12" ht="13.5" thickBot="1" x14ac:dyDescent="0.25"/>
    <row r="6" spans="1:12" ht="18" customHeight="1" x14ac:dyDescent="0.2">
      <c r="A6" s="40" t="s">
        <v>0</v>
      </c>
      <c r="B6" s="305">
        <f>入力ﾌｫｰﾑ!B6</f>
        <v>0</v>
      </c>
      <c r="C6" s="306"/>
      <c r="D6" s="306"/>
      <c r="E6" s="306"/>
      <c r="F6" s="306"/>
      <c r="G6" s="306"/>
      <c r="H6" s="306"/>
      <c r="I6" s="306"/>
      <c r="J6" s="306"/>
      <c r="K6" s="306"/>
      <c r="L6" s="307"/>
    </row>
    <row r="7" spans="1:12" ht="29.25" customHeight="1" x14ac:dyDescent="0.2">
      <c r="A7" s="111" t="s">
        <v>81</v>
      </c>
      <c r="B7" s="308">
        <f>入力ﾌｫｰﾑ!B7</f>
        <v>0</v>
      </c>
      <c r="C7" s="309"/>
      <c r="D7" s="309"/>
      <c r="E7" s="309"/>
      <c r="F7" s="309"/>
      <c r="G7" s="309"/>
      <c r="H7" s="309"/>
      <c r="I7" s="309"/>
      <c r="J7" s="309"/>
      <c r="K7" s="309"/>
      <c r="L7" s="310"/>
    </row>
    <row r="8" spans="1:12" ht="18" customHeight="1" x14ac:dyDescent="0.2">
      <c r="A8" s="41" t="s">
        <v>1</v>
      </c>
      <c r="B8" s="311">
        <f>入力ﾌｫｰﾑ!B8</f>
        <v>0</v>
      </c>
      <c r="C8" s="312"/>
      <c r="D8" s="312"/>
      <c r="E8" s="312"/>
      <c r="F8" s="312"/>
      <c r="G8" s="312"/>
      <c r="H8" s="312"/>
      <c r="I8" s="312"/>
      <c r="J8" s="312"/>
      <c r="K8" s="312"/>
      <c r="L8" s="313"/>
    </row>
    <row r="9" spans="1:12" ht="18" customHeight="1" x14ac:dyDescent="0.2">
      <c r="A9" s="41" t="s">
        <v>2</v>
      </c>
      <c r="B9" s="311">
        <f>入力ﾌｫｰﾑ!B9</f>
        <v>0</v>
      </c>
      <c r="C9" s="314"/>
      <c r="D9" s="314"/>
      <c r="E9" s="314"/>
      <c r="F9" s="13" t="s">
        <v>3</v>
      </c>
      <c r="G9" s="243">
        <f>入力ﾌｫｰﾑ!G9</f>
        <v>0</v>
      </c>
      <c r="H9" s="244"/>
      <c r="I9" s="315"/>
      <c r="J9" s="315"/>
      <c r="K9" s="315"/>
      <c r="L9" s="316"/>
    </row>
    <row r="10" spans="1:12" ht="15" customHeight="1" x14ac:dyDescent="0.2">
      <c r="A10" s="129" t="s">
        <v>64</v>
      </c>
      <c r="B10" s="249">
        <f>入力ﾌｫｰﾑ!B10</f>
        <v>0</v>
      </c>
      <c r="C10" s="250"/>
      <c r="D10" s="250"/>
      <c r="E10" s="250"/>
      <c r="F10" s="133" t="s">
        <v>66</v>
      </c>
      <c r="G10" s="249">
        <f>入力ﾌｫｰﾑ!G10</f>
        <v>0</v>
      </c>
      <c r="H10" s="250"/>
      <c r="I10" s="250"/>
      <c r="J10" s="250"/>
      <c r="K10" s="250"/>
      <c r="L10" s="251"/>
    </row>
    <row r="11" spans="1:12" ht="31.5" customHeight="1" x14ac:dyDescent="0.2">
      <c r="A11" s="130"/>
      <c r="B11" s="252">
        <f>入力ﾌｫｰﾑ!B11</f>
        <v>0</v>
      </c>
      <c r="C11" s="253"/>
      <c r="D11" s="253"/>
      <c r="E11" s="253"/>
      <c r="F11" s="134"/>
      <c r="G11" s="246">
        <f>入力ﾌｫｰﾑ!G11</f>
        <v>0</v>
      </c>
      <c r="H11" s="247"/>
      <c r="I11" s="247"/>
      <c r="J11" s="247"/>
      <c r="K11" s="247"/>
      <c r="L11" s="248"/>
    </row>
    <row r="12" spans="1:12" ht="15" customHeight="1" x14ac:dyDescent="0.2">
      <c r="A12" s="129" t="s">
        <v>65</v>
      </c>
      <c r="B12" s="249">
        <f>入力ﾌｫｰﾑ!B12</f>
        <v>0</v>
      </c>
      <c r="C12" s="250"/>
      <c r="D12" s="250"/>
      <c r="E12" s="250"/>
      <c r="F12" s="133" t="s">
        <v>63</v>
      </c>
      <c r="G12" s="249">
        <f>入力ﾌｫｰﾑ!G12</f>
        <v>0</v>
      </c>
      <c r="H12" s="250"/>
      <c r="I12" s="250"/>
      <c r="J12" s="250"/>
      <c r="K12" s="250"/>
      <c r="L12" s="251"/>
    </row>
    <row r="13" spans="1:12" ht="31.5" customHeight="1" x14ac:dyDescent="0.2">
      <c r="A13" s="130"/>
      <c r="B13" s="252">
        <f>入力ﾌｫｰﾑ!B13</f>
        <v>0</v>
      </c>
      <c r="C13" s="253"/>
      <c r="D13" s="253"/>
      <c r="E13" s="253"/>
      <c r="F13" s="134"/>
      <c r="G13" s="246">
        <f>入力ﾌｫｰﾑ!G13</f>
        <v>0</v>
      </c>
      <c r="H13" s="247"/>
      <c r="I13" s="247"/>
      <c r="J13" s="247"/>
      <c r="K13" s="247"/>
      <c r="L13" s="248"/>
    </row>
    <row r="14" spans="1:12" ht="17.25" customHeight="1" x14ac:dyDescent="0.2">
      <c r="A14" s="129" t="s">
        <v>62</v>
      </c>
      <c r="B14" s="249">
        <f>入力ﾌｫｰﾑ!B14</f>
        <v>0</v>
      </c>
      <c r="C14" s="250"/>
      <c r="D14" s="250"/>
      <c r="E14" s="250"/>
      <c r="F14" s="39" t="s">
        <v>4</v>
      </c>
      <c r="G14" s="257">
        <f>入力ﾌｫｰﾑ!G14</f>
        <v>0</v>
      </c>
      <c r="H14" s="258"/>
      <c r="I14" s="258"/>
      <c r="J14" s="258"/>
      <c r="K14" s="258"/>
      <c r="L14" s="25" t="s">
        <v>37</v>
      </c>
    </row>
    <row r="15" spans="1:12" ht="31.5" customHeight="1" thickBot="1" x14ac:dyDescent="0.25">
      <c r="A15" s="139"/>
      <c r="B15" s="291">
        <f>入力ﾌｫｰﾑ!B15</f>
        <v>0</v>
      </c>
      <c r="C15" s="292"/>
      <c r="D15" s="292"/>
      <c r="E15" s="292"/>
      <c r="F15" s="103" t="s">
        <v>38</v>
      </c>
      <c r="G15" s="273">
        <f>入力ﾌｫｰﾑ!G15</f>
        <v>0</v>
      </c>
      <c r="H15" s="274"/>
      <c r="I15" s="274"/>
      <c r="J15" s="274"/>
      <c r="K15" s="274"/>
      <c r="L15" s="275"/>
    </row>
    <row r="16" spans="1:12" ht="14.5" thickBot="1" x14ac:dyDescent="0.25">
      <c r="A16" s="1"/>
      <c r="B16" s="2"/>
      <c r="F16" s="3"/>
    </row>
    <row r="17" spans="1:12" ht="16.899999999999999" customHeight="1" x14ac:dyDescent="0.2">
      <c r="A17" s="180" t="s">
        <v>5</v>
      </c>
      <c r="B17" s="14" t="s">
        <v>23</v>
      </c>
      <c r="C17" s="285">
        <f>入力ﾌｫｰﾑ!C18</f>
        <v>0</v>
      </c>
      <c r="D17" s="286"/>
      <c r="E17" s="286"/>
      <c r="F17" s="287"/>
      <c r="G17" s="189" t="s">
        <v>58</v>
      </c>
      <c r="H17" s="259">
        <f>入力ﾌｫｰﾑ!H18</f>
        <v>0</v>
      </c>
      <c r="I17" s="272"/>
      <c r="J17" s="409"/>
      <c r="K17" s="410"/>
      <c r="L17" s="411"/>
    </row>
    <row r="18" spans="1:12" ht="7.5" customHeight="1" x14ac:dyDescent="0.2">
      <c r="A18" s="181"/>
      <c r="B18" s="102"/>
      <c r="C18" s="294">
        <f>入力ﾌｫｰﾑ!C19</f>
        <v>0</v>
      </c>
      <c r="D18" s="295"/>
      <c r="E18" s="295"/>
      <c r="F18" s="296"/>
      <c r="G18" s="190"/>
      <c r="H18" s="260"/>
      <c r="I18" s="276"/>
      <c r="J18" s="412"/>
      <c r="K18" s="413"/>
      <c r="L18" s="414"/>
    </row>
    <row r="19" spans="1:12" ht="19" customHeight="1" x14ac:dyDescent="0.2">
      <c r="A19" s="181"/>
      <c r="B19" s="15" t="s">
        <v>6</v>
      </c>
      <c r="C19" s="297"/>
      <c r="D19" s="298"/>
      <c r="E19" s="298"/>
      <c r="F19" s="299"/>
      <c r="G19" s="13" t="s">
        <v>7</v>
      </c>
      <c r="H19" s="260">
        <f>入力ﾌｫｰﾑ!H20</f>
        <v>0</v>
      </c>
      <c r="I19" s="268"/>
      <c r="J19" s="268"/>
      <c r="K19" s="268"/>
      <c r="L19" s="261"/>
    </row>
    <row r="20" spans="1:12" ht="21" customHeight="1" thickBot="1" x14ac:dyDescent="0.25">
      <c r="A20" s="182"/>
      <c r="B20" s="101" t="s">
        <v>57</v>
      </c>
      <c r="C20" s="265">
        <f>入力ﾌｫｰﾑ!C21</f>
        <v>0</v>
      </c>
      <c r="D20" s="266"/>
      <c r="E20" s="266"/>
      <c r="F20" s="267"/>
      <c r="G20" s="16" t="s">
        <v>8</v>
      </c>
      <c r="H20" s="269">
        <f>入力ﾌｫｰﾑ!H21</f>
        <v>0</v>
      </c>
      <c r="I20" s="270"/>
      <c r="J20" s="270"/>
      <c r="K20" s="270"/>
      <c r="L20" s="271"/>
    </row>
    <row r="21" spans="1:12" ht="16.899999999999999" customHeight="1" x14ac:dyDescent="0.2">
      <c r="A21" s="220" t="s">
        <v>61</v>
      </c>
      <c r="B21" s="14" t="s">
        <v>23</v>
      </c>
      <c r="C21" s="262">
        <f>入力ﾌｫｰﾑ!C22</f>
        <v>0</v>
      </c>
      <c r="D21" s="263"/>
      <c r="E21" s="263"/>
      <c r="F21" s="264"/>
      <c r="G21" s="189" t="s">
        <v>58</v>
      </c>
      <c r="H21" s="259">
        <f>入力ﾌｫｰﾑ!H22</f>
        <v>0</v>
      </c>
      <c r="I21" s="272"/>
      <c r="J21" s="409"/>
      <c r="K21" s="410"/>
      <c r="L21" s="411"/>
    </row>
    <row r="22" spans="1:12" ht="7.5" customHeight="1" x14ac:dyDescent="0.2">
      <c r="A22" s="220"/>
      <c r="B22" s="102"/>
      <c r="C22" s="288">
        <f>入力ﾌｫｰﾑ!C23</f>
        <v>0</v>
      </c>
      <c r="D22" s="289"/>
      <c r="E22" s="289"/>
      <c r="F22" s="290"/>
      <c r="G22" s="195"/>
      <c r="H22" s="260"/>
      <c r="I22" s="276"/>
      <c r="J22" s="412"/>
      <c r="K22" s="413"/>
      <c r="L22" s="414"/>
    </row>
    <row r="23" spans="1:12" ht="19" customHeight="1" thickBot="1" x14ac:dyDescent="0.25">
      <c r="A23" s="221"/>
      <c r="B23" s="15" t="s">
        <v>6</v>
      </c>
      <c r="C23" s="291"/>
      <c r="D23" s="292"/>
      <c r="E23" s="292"/>
      <c r="F23" s="293"/>
      <c r="G23" s="16" t="s">
        <v>59</v>
      </c>
      <c r="H23" s="419">
        <f>入力ﾌｫｰﾑ!H24</f>
        <v>0</v>
      </c>
      <c r="I23" s="420"/>
      <c r="J23" s="420"/>
      <c r="K23" s="420"/>
      <c r="L23" s="421"/>
    </row>
    <row r="24" spans="1:12" ht="13.5" thickBot="1" x14ac:dyDescent="0.25">
      <c r="A24" s="218" t="s">
        <v>60</v>
      </c>
      <c r="B24" s="219"/>
      <c r="C24" s="219"/>
      <c r="D24" s="219"/>
      <c r="E24" s="219"/>
      <c r="F24" s="219"/>
      <c r="G24" s="219"/>
      <c r="H24" s="219"/>
      <c r="I24" s="219"/>
      <c r="J24" s="219"/>
      <c r="K24" s="219"/>
      <c r="L24" s="219"/>
    </row>
    <row r="25" spans="1:12" ht="14.25" customHeight="1" x14ac:dyDescent="0.2">
      <c r="A25" s="277"/>
      <c r="B25" s="279" t="s">
        <v>9</v>
      </c>
      <c r="C25" s="280"/>
      <c r="D25" s="280"/>
      <c r="E25" s="280"/>
      <c r="F25" s="281"/>
      <c r="G25" s="160" t="s">
        <v>10</v>
      </c>
      <c r="H25" s="161"/>
      <c r="I25" s="17" t="s">
        <v>11</v>
      </c>
      <c r="J25" s="18"/>
      <c r="K25" s="164" t="s">
        <v>12</v>
      </c>
      <c r="L25" s="165"/>
    </row>
    <row r="26" spans="1:12" ht="13.15" customHeight="1" thickBot="1" x14ac:dyDescent="0.25">
      <c r="A26" s="278"/>
      <c r="B26" s="282"/>
      <c r="C26" s="283"/>
      <c r="D26" s="283"/>
      <c r="E26" s="283"/>
      <c r="F26" s="284"/>
      <c r="G26" s="162"/>
      <c r="H26" s="163"/>
      <c r="I26" s="19" t="s">
        <v>13</v>
      </c>
      <c r="J26" s="20" t="s">
        <v>14</v>
      </c>
      <c r="K26" s="166"/>
      <c r="L26" s="167"/>
    </row>
    <row r="27" spans="1:12" ht="22.5" customHeight="1" x14ac:dyDescent="0.2">
      <c r="A27" s="10">
        <v>1</v>
      </c>
      <c r="B27" s="300">
        <f>入力ﾌｫｰﾑ!B28</f>
        <v>0</v>
      </c>
      <c r="C27" s="301"/>
      <c r="D27" s="301"/>
      <c r="E27" s="301"/>
      <c r="F27" s="302"/>
      <c r="G27" s="415">
        <f>入力ﾌｫｰﾑ!G28</f>
        <v>0</v>
      </c>
      <c r="H27" s="21" t="s">
        <v>24</v>
      </c>
      <c r="I27" s="95">
        <f>入力ﾌｫｰﾑ!I28</f>
        <v>4</v>
      </c>
      <c r="J27" s="95">
        <f>入力ﾌｫｰﾑ!J28</f>
        <v>4</v>
      </c>
      <c r="K27" s="96">
        <f>入力ﾌｫｰﾑ!K28</f>
        <v>0</v>
      </c>
      <c r="L27" s="25" t="s">
        <v>25</v>
      </c>
    </row>
    <row r="28" spans="1:12" ht="22.5" customHeight="1" x14ac:dyDescent="0.2">
      <c r="A28" s="11">
        <v>2</v>
      </c>
      <c r="B28" s="243">
        <f>入力ﾌｫｰﾑ!B29</f>
        <v>0</v>
      </c>
      <c r="C28" s="244"/>
      <c r="D28" s="244"/>
      <c r="E28" s="244"/>
      <c r="F28" s="245"/>
      <c r="G28" s="114">
        <f>入力ﾌｫｰﾑ!G29</f>
        <v>0</v>
      </c>
      <c r="H28" s="22" t="s">
        <v>24</v>
      </c>
      <c r="I28" s="95">
        <f>入力ﾌｫｰﾑ!I29</f>
        <v>5</v>
      </c>
      <c r="J28" s="95">
        <f>入力ﾌｫｰﾑ!J29</f>
        <v>5</v>
      </c>
      <c r="K28" s="96">
        <f>入力ﾌｫｰﾑ!K29</f>
        <v>0</v>
      </c>
      <c r="L28" s="25" t="s">
        <v>25</v>
      </c>
    </row>
    <row r="29" spans="1:12" ht="22.5" customHeight="1" x14ac:dyDescent="0.2">
      <c r="A29" s="11">
        <v>3</v>
      </c>
      <c r="B29" s="243">
        <f>入力ﾌｫｰﾑ!B30</f>
        <v>0</v>
      </c>
      <c r="C29" s="244"/>
      <c r="D29" s="244"/>
      <c r="E29" s="244"/>
      <c r="F29" s="245"/>
      <c r="G29" s="96">
        <f>入力ﾌｫｰﾑ!G30</f>
        <v>0</v>
      </c>
      <c r="H29" s="22" t="s">
        <v>24</v>
      </c>
      <c r="I29" s="95">
        <f>入力ﾌｫｰﾑ!I30</f>
        <v>6</v>
      </c>
      <c r="J29" s="95">
        <f>入力ﾌｫｰﾑ!J30</f>
        <v>6</v>
      </c>
      <c r="K29" s="96">
        <f>入力ﾌｫｰﾑ!K30</f>
        <v>0</v>
      </c>
      <c r="L29" s="25" t="s">
        <v>25</v>
      </c>
    </row>
    <row r="30" spans="1:12" ht="22.5" customHeight="1" x14ac:dyDescent="0.2">
      <c r="A30" s="11">
        <v>4</v>
      </c>
      <c r="B30" s="243">
        <f>入力ﾌｫｰﾑ!B31</f>
        <v>0</v>
      </c>
      <c r="C30" s="244"/>
      <c r="D30" s="244"/>
      <c r="E30" s="244"/>
      <c r="F30" s="245"/>
      <c r="G30" s="96">
        <f>入力ﾌｫｰﾑ!G31</f>
        <v>0</v>
      </c>
      <c r="H30" s="22" t="s">
        <v>24</v>
      </c>
      <c r="I30" s="95">
        <f>入力ﾌｫｰﾑ!I31</f>
        <v>7</v>
      </c>
      <c r="J30" s="95">
        <f>入力ﾌｫｰﾑ!J31</f>
        <v>7</v>
      </c>
      <c r="K30" s="96">
        <f>入力ﾌｫｰﾑ!K31</f>
        <v>0</v>
      </c>
      <c r="L30" s="25" t="s">
        <v>25</v>
      </c>
    </row>
    <row r="31" spans="1:12" ht="22.5" customHeight="1" x14ac:dyDescent="0.2">
      <c r="A31" s="11">
        <v>5</v>
      </c>
      <c r="B31" s="243">
        <f>入力ﾌｫｰﾑ!B32</f>
        <v>0</v>
      </c>
      <c r="C31" s="244"/>
      <c r="D31" s="244"/>
      <c r="E31" s="244"/>
      <c r="F31" s="245"/>
      <c r="G31" s="96">
        <f>入力ﾌｫｰﾑ!G32</f>
        <v>0</v>
      </c>
      <c r="H31" s="22" t="s">
        <v>24</v>
      </c>
      <c r="I31" s="95">
        <f>入力ﾌｫｰﾑ!I32</f>
        <v>8</v>
      </c>
      <c r="J31" s="95">
        <f>入力ﾌｫｰﾑ!J32</f>
        <v>8</v>
      </c>
      <c r="K31" s="96">
        <f>入力ﾌｫｰﾑ!K32</f>
        <v>0</v>
      </c>
      <c r="L31" s="25" t="s">
        <v>25</v>
      </c>
    </row>
    <row r="32" spans="1:12" ht="22.5" customHeight="1" x14ac:dyDescent="0.2">
      <c r="A32" s="11">
        <v>6</v>
      </c>
      <c r="B32" s="243">
        <f>入力ﾌｫｰﾑ!B33</f>
        <v>0</v>
      </c>
      <c r="C32" s="244"/>
      <c r="D32" s="244"/>
      <c r="E32" s="244"/>
      <c r="F32" s="245"/>
      <c r="G32" s="96">
        <f>入力ﾌｫｰﾑ!G33</f>
        <v>0</v>
      </c>
      <c r="H32" s="22" t="s">
        <v>24</v>
      </c>
      <c r="I32" s="95">
        <f>入力ﾌｫｰﾑ!I33</f>
        <v>9</v>
      </c>
      <c r="J32" s="95">
        <f>入力ﾌｫｰﾑ!J33</f>
        <v>9</v>
      </c>
      <c r="K32" s="96">
        <f>入力ﾌｫｰﾑ!K33</f>
        <v>0</v>
      </c>
      <c r="L32" s="25" t="s">
        <v>25</v>
      </c>
    </row>
    <row r="33" spans="1:12" ht="22.5" customHeight="1" x14ac:dyDescent="0.2">
      <c r="A33" s="11">
        <v>7</v>
      </c>
      <c r="B33" s="243">
        <f>入力ﾌｫｰﾑ!B34</f>
        <v>0</v>
      </c>
      <c r="C33" s="244"/>
      <c r="D33" s="244"/>
      <c r="E33" s="244"/>
      <c r="F33" s="245"/>
      <c r="G33" s="96">
        <f>入力ﾌｫｰﾑ!G34</f>
        <v>0</v>
      </c>
      <c r="H33" s="22" t="s">
        <v>24</v>
      </c>
      <c r="I33" s="95">
        <f>入力ﾌｫｰﾑ!I34</f>
        <v>10</v>
      </c>
      <c r="J33" s="95">
        <f>入力ﾌｫｰﾑ!J34</f>
        <v>10</v>
      </c>
      <c r="K33" s="96">
        <f>入力ﾌｫｰﾑ!K34</f>
        <v>0</v>
      </c>
      <c r="L33" s="25" t="s">
        <v>25</v>
      </c>
    </row>
    <row r="34" spans="1:12" ht="22.5" customHeight="1" x14ac:dyDescent="0.2">
      <c r="A34" s="11">
        <v>8</v>
      </c>
      <c r="B34" s="243">
        <f>入力ﾌｫｰﾑ!B35</f>
        <v>0</v>
      </c>
      <c r="C34" s="244"/>
      <c r="D34" s="244"/>
      <c r="E34" s="244"/>
      <c r="F34" s="245"/>
      <c r="G34" s="96">
        <f>入力ﾌｫｰﾑ!G35</f>
        <v>0</v>
      </c>
      <c r="H34" s="22" t="s">
        <v>24</v>
      </c>
      <c r="I34" s="95">
        <f>入力ﾌｫｰﾑ!I35</f>
        <v>11</v>
      </c>
      <c r="J34" s="95">
        <f>入力ﾌｫｰﾑ!J35</f>
        <v>11</v>
      </c>
      <c r="K34" s="96">
        <f>入力ﾌｫｰﾑ!K35</f>
        <v>0</v>
      </c>
      <c r="L34" s="25" t="s">
        <v>25</v>
      </c>
    </row>
    <row r="35" spans="1:12" ht="22.5" customHeight="1" x14ac:dyDescent="0.2">
      <c r="A35" s="11">
        <v>9</v>
      </c>
      <c r="B35" s="243">
        <f>入力ﾌｫｰﾑ!B36</f>
        <v>0</v>
      </c>
      <c r="C35" s="244"/>
      <c r="D35" s="244"/>
      <c r="E35" s="244"/>
      <c r="F35" s="245"/>
      <c r="G35" s="96">
        <f>入力ﾌｫｰﾑ!G36</f>
        <v>0</v>
      </c>
      <c r="H35" s="22" t="s">
        <v>24</v>
      </c>
      <c r="I35" s="95">
        <f>入力ﾌｫｰﾑ!I36</f>
        <v>12</v>
      </c>
      <c r="J35" s="95">
        <f>入力ﾌｫｰﾑ!J36</f>
        <v>12</v>
      </c>
      <c r="K35" s="96">
        <f>入力ﾌｫｰﾑ!K36</f>
        <v>0</v>
      </c>
      <c r="L35" s="25" t="s">
        <v>25</v>
      </c>
    </row>
    <row r="36" spans="1:12" ht="22.5" customHeight="1" x14ac:dyDescent="0.2">
      <c r="A36" s="11">
        <v>10</v>
      </c>
      <c r="B36" s="243">
        <f>入力ﾌｫｰﾑ!B37</f>
        <v>0</v>
      </c>
      <c r="C36" s="244"/>
      <c r="D36" s="244"/>
      <c r="E36" s="244"/>
      <c r="F36" s="245"/>
      <c r="G36" s="96">
        <f>入力ﾌｫｰﾑ!G37</f>
        <v>0</v>
      </c>
      <c r="H36" s="22" t="s">
        <v>24</v>
      </c>
      <c r="I36" s="95">
        <f>入力ﾌｫｰﾑ!I37</f>
        <v>13</v>
      </c>
      <c r="J36" s="95">
        <f>入力ﾌｫｰﾑ!J37</f>
        <v>13</v>
      </c>
      <c r="K36" s="96">
        <f>入力ﾌｫｰﾑ!K37</f>
        <v>0</v>
      </c>
      <c r="L36" s="25" t="s">
        <v>25</v>
      </c>
    </row>
    <row r="37" spans="1:12" ht="22.5" customHeight="1" x14ac:dyDescent="0.2">
      <c r="A37" s="11">
        <v>11</v>
      </c>
      <c r="B37" s="243">
        <f>入力ﾌｫｰﾑ!B38</f>
        <v>0</v>
      </c>
      <c r="C37" s="244"/>
      <c r="D37" s="244"/>
      <c r="E37" s="244"/>
      <c r="F37" s="245"/>
      <c r="G37" s="96">
        <f>入力ﾌｫｰﾑ!G38</f>
        <v>0</v>
      </c>
      <c r="H37" s="22" t="s">
        <v>24</v>
      </c>
      <c r="I37" s="95">
        <f>入力ﾌｫｰﾑ!I38</f>
        <v>14</v>
      </c>
      <c r="J37" s="95">
        <f>入力ﾌｫｰﾑ!J38</f>
        <v>14</v>
      </c>
      <c r="K37" s="96">
        <f>入力ﾌｫｰﾑ!K38</f>
        <v>0</v>
      </c>
      <c r="L37" s="25" t="s">
        <v>25</v>
      </c>
    </row>
    <row r="38" spans="1:12" ht="22.5" customHeight="1" x14ac:dyDescent="0.2">
      <c r="A38" s="11">
        <v>12</v>
      </c>
      <c r="B38" s="243">
        <f>入力ﾌｫｰﾑ!B39</f>
        <v>0</v>
      </c>
      <c r="C38" s="244"/>
      <c r="D38" s="244"/>
      <c r="E38" s="244"/>
      <c r="F38" s="245"/>
      <c r="G38" s="96">
        <f>入力ﾌｫｰﾑ!G39</f>
        <v>0</v>
      </c>
      <c r="H38" s="22" t="s">
        <v>24</v>
      </c>
      <c r="I38" s="95">
        <f>入力ﾌｫｰﾑ!I39</f>
        <v>15</v>
      </c>
      <c r="J38" s="95">
        <f>入力ﾌｫｰﾑ!J39</f>
        <v>15</v>
      </c>
      <c r="K38" s="96">
        <f>入力ﾌｫｰﾑ!K39</f>
        <v>0</v>
      </c>
      <c r="L38" s="25" t="s">
        <v>25</v>
      </c>
    </row>
    <row r="39" spans="1:12" ht="22.5" customHeight="1" x14ac:dyDescent="0.2">
      <c r="A39" s="11">
        <v>13</v>
      </c>
      <c r="B39" s="243">
        <f>入力ﾌｫｰﾑ!B40</f>
        <v>0</v>
      </c>
      <c r="C39" s="244"/>
      <c r="D39" s="244"/>
      <c r="E39" s="244"/>
      <c r="F39" s="245"/>
      <c r="G39" s="96">
        <f>入力ﾌｫｰﾑ!G40</f>
        <v>0</v>
      </c>
      <c r="H39" s="22" t="s">
        <v>24</v>
      </c>
      <c r="I39" s="95">
        <f>入力ﾌｫｰﾑ!I40</f>
        <v>16</v>
      </c>
      <c r="J39" s="95">
        <f>入力ﾌｫｰﾑ!J40</f>
        <v>16</v>
      </c>
      <c r="K39" s="96">
        <f>入力ﾌｫｰﾑ!K40</f>
        <v>0</v>
      </c>
      <c r="L39" s="25" t="s">
        <v>25</v>
      </c>
    </row>
    <row r="40" spans="1:12" ht="22.5" customHeight="1" x14ac:dyDescent="0.2">
      <c r="A40" s="11">
        <v>14</v>
      </c>
      <c r="B40" s="243">
        <f>入力ﾌｫｰﾑ!B41</f>
        <v>0</v>
      </c>
      <c r="C40" s="244"/>
      <c r="D40" s="244"/>
      <c r="E40" s="244"/>
      <c r="F40" s="245"/>
      <c r="G40" s="96">
        <f>入力ﾌｫｰﾑ!G41</f>
        <v>0</v>
      </c>
      <c r="H40" s="22" t="s">
        <v>24</v>
      </c>
      <c r="I40" s="95">
        <f>入力ﾌｫｰﾑ!I41</f>
        <v>17</v>
      </c>
      <c r="J40" s="95">
        <f>入力ﾌｫｰﾑ!J41</f>
        <v>17</v>
      </c>
      <c r="K40" s="96">
        <f>入力ﾌｫｰﾑ!K41</f>
        <v>0</v>
      </c>
      <c r="L40" s="25" t="s">
        <v>25</v>
      </c>
    </row>
    <row r="41" spans="1:12" ht="22.5" customHeight="1" thickBot="1" x14ac:dyDescent="0.25">
      <c r="A41" s="12">
        <v>15</v>
      </c>
      <c r="B41" s="254">
        <f>入力ﾌｫｰﾑ!B42</f>
        <v>0</v>
      </c>
      <c r="C41" s="255"/>
      <c r="D41" s="255"/>
      <c r="E41" s="255"/>
      <c r="F41" s="256"/>
      <c r="G41" s="98">
        <f>入力ﾌｫｰﾑ!G42</f>
        <v>0</v>
      </c>
      <c r="H41" s="23" t="s">
        <v>24</v>
      </c>
      <c r="I41" s="97">
        <f>入力ﾌｫｰﾑ!I42</f>
        <v>18</v>
      </c>
      <c r="J41" s="97">
        <f>入力ﾌｫｰﾑ!J42</f>
        <v>18</v>
      </c>
      <c r="K41" s="98">
        <f>入力ﾌｫｰﾑ!K42</f>
        <v>0</v>
      </c>
      <c r="L41" s="26" t="s">
        <v>25</v>
      </c>
    </row>
    <row r="43" spans="1:12" x14ac:dyDescent="0.2">
      <c r="A43" s="125" t="s">
        <v>33</v>
      </c>
      <c r="B43" s="125"/>
      <c r="C43" s="125"/>
      <c r="D43" s="125"/>
      <c r="E43" s="125"/>
      <c r="F43" s="125"/>
      <c r="G43" s="125"/>
      <c r="H43" s="125"/>
      <c r="I43" s="125"/>
      <c r="J43" s="125"/>
      <c r="K43" s="125"/>
      <c r="L43" s="125"/>
    </row>
    <row r="44" spans="1:12" x14ac:dyDescent="0.2">
      <c r="A44" s="115" t="s">
        <v>34</v>
      </c>
      <c r="B44" s="115"/>
      <c r="C44" s="115"/>
      <c r="D44" s="115"/>
      <c r="E44" s="115"/>
      <c r="F44" s="115"/>
      <c r="G44" s="115"/>
      <c r="H44" s="115"/>
      <c r="I44" s="115"/>
      <c r="J44" s="115"/>
      <c r="K44" s="115"/>
      <c r="L44" s="115"/>
    </row>
    <row r="45" spans="1:12" ht="13.5" thickBot="1" x14ac:dyDescent="0.25">
      <c r="A45" s="304" t="str">
        <f>入力ﾌｫｰﾑ!A91</f>
        <v>　　　令和5年度大会参加申込書における感染症対策については本人及び保護者の同意を得ています。</v>
      </c>
      <c r="B45" s="304"/>
      <c r="C45" s="304"/>
      <c r="D45" s="304"/>
      <c r="E45" s="304"/>
      <c r="F45" s="304"/>
      <c r="G45" s="304"/>
      <c r="H45" s="304"/>
      <c r="I45" s="304"/>
      <c r="J45" s="304"/>
      <c r="K45" s="304"/>
      <c r="L45" s="304"/>
    </row>
    <row r="46" spans="1:12" x14ac:dyDescent="0.2">
      <c r="A46" s="119" t="s">
        <v>75</v>
      </c>
      <c r="B46" s="120"/>
      <c r="C46" s="120" t="s">
        <v>55</v>
      </c>
      <c r="D46" s="120">
        <f>入力ﾌｫｰﾑ!D92</f>
        <v>0</v>
      </c>
      <c r="E46" s="120" t="s">
        <v>56</v>
      </c>
      <c r="F46" s="120">
        <f>入力ﾌｫｰﾑ!F92</f>
        <v>0</v>
      </c>
      <c r="G46" s="123" t="s">
        <v>54</v>
      </c>
      <c r="H46" s="64"/>
      <c r="I46" s="64"/>
      <c r="J46" s="64"/>
      <c r="K46" s="64"/>
      <c r="L46" s="64"/>
    </row>
    <row r="47" spans="1:12" ht="13.5" thickBot="1" x14ac:dyDescent="0.25">
      <c r="A47" s="121"/>
      <c r="B47" s="122"/>
      <c r="C47" s="122"/>
      <c r="D47" s="122"/>
      <c r="E47" s="122"/>
      <c r="F47" s="122"/>
      <c r="G47" s="124"/>
      <c r="H47" s="64"/>
      <c r="I47" s="64"/>
      <c r="J47" s="64"/>
      <c r="K47" s="64"/>
      <c r="L47" s="64"/>
    </row>
    <row r="49" spans="1:12" ht="14" x14ac:dyDescent="0.2">
      <c r="A49" s="116" t="s">
        <v>15</v>
      </c>
      <c r="B49" s="116"/>
      <c r="C49" s="116"/>
      <c r="D49" s="116"/>
      <c r="E49" s="116"/>
      <c r="F49" s="117"/>
    </row>
    <row r="51" spans="1:12" ht="16.5" x14ac:dyDescent="0.2">
      <c r="A51" s="109" t="s">
        <v>74</v>
      </c>
      <c r="B51" s="32">
        <f>入力ﾌｫｰﾑ!B97</f>
        <v>0</v>
      </c>
      <c r="C51" s="35" t="s">
        <v>24</v>
      </c>
      <c r="D51" s="32">
        <f>入力ﾌｫｰﾑ!D97</f>
        <v>0</v>
      </c>
      <c r="E51" s="36" t="s">
        <v>30</v>
      </c>
      <c r="F51" s="32">
        <f>入力ﾌｫｰﾑ!F97</f>
        <v>0</v>
      </c>
      <c r="G51" s="36" t="s">
        <v>31</v>
      </c>
    </row>
    <row r="52" spans="1:12" ht="16.5" x14ac:dyDescent="0.2">
      <c r="A52" s="31"/>
      <c r="B52" s="33"/>
      <c r="C52" s="31"/>
      <c r="D52" s="33"/>
      <c r="E52" s="33"/>
      <c r="F52" s="33"/>
      <c r="G52" s="33"/>
    </row>
    <row r="53" spans="1:12" ht="18.75" customHeight="1" x14ac:dyDescent="0.2">
      <c r="F53" s="37" t="s">
        <v>32</v>
      </c>
      <c r="G53" s="118">
        <f>入力ﾌｫｰﾑ!G99</f>
        <v>0</v>
      </c>
      <c r="H53" s="118"/>
      <c r="I53" s="118"/>
      <c r="J53" s="118"/>
      <c r="K53" s="34" t="s">
        <v>35</v>
      </c>
      <c r="L53" s="4"/>
    </row>
    <row r="54" spans="1:12" ht="14" x14ac:dyDescent="0.2">
      <c r="A54" s="4" t="s">
        <v>16</v>
      </c>
      <c r="B54" s="4"/>
      <c r="C54" s="4"/>
      <c r="D54" s="4"/>
      <c r="E54" s="4"/>
      <c r="F54" s="45" t="s">
        <v>82</v>
      </c>
    </row>
  </sheetData>
  <sheetProtection algorithmName="SHA-512" hashValue="u+aWvTC/NhmqgQMb8j86Y5b13Sp3UrWnI3Pfoi19EUZiHPkXzsHcvaVHvLWVIzrD1DsY4hqlip3xRKnBiQinmg==" saltValue="kMLN+yOZTtMzEeN8PKIeOg==" spinCount="100000" sheet="1"/>
  <mergeCells count="71">
    <mergeCell ref="D1:L1"/>
    <mergeCell ref="A45:L45"/>
    <mergeCell ref="B15:E15"/>
    <mergeCell ref="A12:A13"/>
    <mergeCell ref="A3:C3"/>
    <mergeCell ref="B6:L6"/>
    <mergeCell ref="B7:L7"/>
    <mergeCell ref="A10:A11"/>
    <mergeCell ref="B8:L8"/>
    <mergeCell ref="B9:E9"/>
    <mergeCell ref="G9:L9"/>
    <mergeCell ref="F10:F11"/>
    <mergeCell ref="G10:L10"/>
    <mergeCell ref="B11:E11"/>
    <mergeCell ref="G11:L11"/>
    <mergeCell ref="B10:E10"/>
    <mergeCell ref="A14:A15"/>
    <mergeCell ref="B14:E14"/>
    <mergeCell ref="B31:F31"/>
    <mergeCell ref="A24:L24"/>
    <mergeCell ref="A21:A23"/>
    <mergeCell ref="C22:F23"/>
    <mergeCell ref="C18:F19"/>
    <mergeCell ref="B27:F27"/>
    <mergeCell ref="B28:F28"/>
    <mergeCell ref="B29:F29"/>
    <mergeCell ref="K25:L26"/>
    <mergeCell ref="B30:F30"/>
    <mergeCell ref="A25:A26"/>
    <mergeCell ref="B25:F26"/>
    <mergeCell ref="A17:A20"/>
    <mergeCell ref="C17:F17"/>
    <mergeCell ref="G17:G18"/>
    <mergeCell ref="J21:L22"/>
    <mergeCell ref="J17:L18"/>
    <mergeCell ref="G53:J53"/>
    <mergeCell ref="G14:K14"/>
    <mergeCell ref="A49:F49"/>
    <mergeCell ref="B36:F36"/>
    <mergeCell ref="C21:F21"/>
    <mergeCell ref="C20:F20"/>
    <mergeCell ref="H19:L19"/>
    <mergeCell ref="H20:L20"/>
    <mergeCell ref="G21:G22"/>
    <mergeCell ref="H21:I22"/>
    <mergeCell ref="G15:L15"/>
    <mergeCell ref="H17:I18"/>
    <mergeCell ref="H23:L23"/>
    <mergeCell ref="G46:G47"/>
    <mergeCell ref="B39:F39"/>
    <mergeCell ref="B32:F32"/>
    <mergeCell ref="B40:F40"/>
    <mergeCell ref="A43:L43"/>
    <mergeCell ref="A44:L44"/>
    <mergeCell ref="B33:F33"/>
    <mergeCell ref="B37:F37"/>
    <mergeCell ref="A46:B47"/>
    <mergeCell ref="B41:F41"/>
    <mergeCell ref="B38:F38"/>
    <mergeCell ref="C46:C47"/>
    <mergeCell ref="D46:D47"/>
    <mergeCell ref="E46:E47"/>
    <mergeCell ref="F46:F47"/>
    <mergeCell ref="B34:F34"/>
    <mergeCell ref="B35:F35"/>
    <mergeCell ref="G13:L13"/>
    <mergeCell ref="B12:E12"/>
    <mergeCell ref="F12:F13"/>
    <mergeCell ref="G12:L12"/>
    <mergeCell ref="B13:E13"/>
    <mergeCell ref="G25:H26"/>
  </mergeCells>
  <phoneticPr fontId="2"/>
  <pageMargins left="0.94488188976377963" right="0.78740157480314965" top="0.59055118110236227" bottom="0.59055118110236227"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B1:H26"/>
  <sheetViews>
    <sheetView zoomScaleNormal="100" workbookViewId="0">
      <selection activeCell="C15" sqref="C15:E15"/>
    </sheetView>
  </sheetViews>
  <sheetFormatPr defaultRowHeight="13" x14ac:dyDescent="0.2"/>
  <cols>
    <col min="1" max="1" width="5.08984375" customWidth="1"/>
    <col min="2" max="2" width="5.7265625" customWidth="1"/>
    <col min="3" max="3" width="7.26953125" customWidth="1"/>
    <col min="4" max="4" width="8.453125" customWidth="1"/>
    <col min="5" max="5" width="14.26953125" customWidth="1"/>
    <col min="6" max="6" width="8.36328125" customWidth="1"/>
    <col min="7" max="7" width="8.08984375" customWidth="1"/>
    <col min="8" max="11" width="5.08984375" customWidth="1"/>
  </cols>
  <sheetData>
    <row r="1" spans="2:8" ht="13.5" thickBot="1" x14ac:dyDescent="0.25"/>
    <row r="2" spans="2:8" s="58" customFormat="1" ht="14.25" customHeight="1" x14ac:dyDescent="0.2">
      <c r="B2" s="317" t="s">
        <v>17</v>
      </c>
      <c r="C2" s="318"/>
      <c r="D2" s="319"/>
      <c r="E2" s="323">
        <f>+①申込書!$B$7</f>
        <v>0</v>
      </c>
      <c r="F2" s="324"/>
      <c r="G2" s="325"/>
    </row>
    <row r="3" spans="2:8" s="58" customFormat="1" ht="14.25" customHeight="1" x14ac:dyDescent="0.2">
      <c r="B3" s="320" t="s">
        <v>18</v>
      </c>
      <c r="C3" s="321"/>
      <c r="D3" s="322"/>
      <c r="E3" s="326">
        <f>+①申込書!$B$13</f>
        <v>0</v>
      </c>
      <c r="F3" s="327"/>
      <c r="G3" s="328"/>
      <c r="H3" s="59"/>
    </row>
    <row r="4" spans="2:8" s="58" customFormat="1" ht="14.25" customHeight="1" x14ac:dyDescent="0.2">
      <c r="B4" s="320" t="s">
        <v>19</v>
      </c>
      <c r="C4" s="321"/>
      <c r="D4" s="322"/>
      <c r="E4" s="326">
        <f>+①申込書!$B$11</f>
        <v>0</v>
      </c>
      <c r="F4" s="327"/>
      <c r="G4" s="328"/>
      <c r="H4" s="59"/>
    </row>
    <row r="5" spans="2:8" s="58" customFormat="1" ht="14.25" customHeight="1" x14ac:dyDescent="0.2">
      <c r="B5" s="320" t="s">
        <v>46</v>
      </c>
      <c r="C5" s="321"/>
      <c r="D5" s="322"/>
      <c r="E5" s="326">
        <f>+①申込書!$G$13</f>
        <v>0</v>
      </c>
      <c r="F5" s="327"/>
      <c r="G5" s="328"/>
      <c r="H5" s="59"/>
    </row>
    <row r="6" spans="2:8" s="58" customFormat="1" ht="14.25" customHeight="1" x14ac:dyDescent="0.2">
      <c r="B6" s="320" t="s">
        <v>47</v>
      </c>
      <c r="C6" s="321"/>
      <c r="D6" s="322"/>
      <c r="E6" s="326">
        <f>+①申込書!$B$15</f>
        <v>0</v>
      </c>
      <c r="F6" s="327"/>
      <c r="G6" s="328"/>
      <c r="H6" s="59"/>
    </row>
    <row r="7" spans="2:8" s="58" customFormat="1" ht="14.25" customHeight="1" thickBot="1" x14ac:dyDescent="0.25">
      <c r="B7" s="338" t="s">
        <v>48</v>
      </c>
      <c r="C7" s="339"/>
      <c r="D7" s="340"/>
      <c r="E7" s="335">
        <f>+①申込書!$G$15</f>
        <v>0</v>
      </c>
      <c r="F7" s="336"/>
      <c r="G7" s="337"/>
      <c r="H7" s="59"/>
    </row>
    <row r="8" spans="2:8" ht="14.25" customHeight="1" thickBot="1" x14ac:dyDescent="0.25">
      <c r="B8" s="49" t="s">
        <v>45</v>
      </c>
      <c r="C8" s="341" t="s">
        <v>20</v>
      </c>
      <c r="D8" s="342"/>
      <c r="E8" s="343"/>
      <c r="F8" s="54" t="s">
        <v>21</v>
      </c>
      <c r="G8" s="54" t="s">
        <v>22</v>
      </c>
    </row>
    <row r="9" spans="2:8" s="4" customFormat="1" ht="20.25" customHeight="1" x14ac:dyDescent="0.2">
      <c r="B9" s="88">
        <f>入力ﾌｫｰﾑ!I28</f>
        <v>4</v>
      </c>
      <c r="C9" s="332">
        <f>入力ﾌｫｰﾑ!B28</f>
        <v>0</v>
      </c>
      <c r="D9" s="333"/>
      <c r="E9" s="334"/>
      <c r="F9" s="65">
        <f>入力ﾌｫｰﾑ!G28</f>
        <v>0</v>
      </c>
      <c r="G9" s="65">
        <f>入力ﾌｫｰﾑ!K28</f>
        <v>0</v>
      </c>
    </row>
    <row r="10" spans="2:8" s="4" customFormat="1" ht="20.25" customHeight="1" x14ac:dyDescent="0.2">
      <c r="B10" s="89">
        <f>入力ﾌｫｰﾑ!I29</f>
        <v>5</v>
      </c>
      <c r="C10" s="329">
        <f>入力ﾌｫｰﾑ!B29</f>
        <v>0</v>
      </c>
      <c r="D10" s="330"/>
      <c r="E10" s="331"/>
      <c r="F10" s="66">
        <f>入力ﾌｫｰﾑ!G29</f>
        <v>0</v>
      </c>
      <c r="G10" s="66">
        <f>入力ﾌｫｰﾑ!K29</f>
        <v>0</v>
      </c>
    </row>
    <row r="11" spans="2:8" s="4" customFormat="1" ht="20.25" customHeight="1" x14ac:dyDescent="0.2">
      <c r="B11" s="89">
        <f>入力ﾌｫｰﾑ!I30</f>
        <v>6</v>
      </c>
      <c r="C11" s="329">
        <f>入力ﾌｫｰﾑ!B30</f>
        <v>0</v>
      </c>
      <c r="D11" s="330"/>
      <c r="E11" s="331"/>
      <c r="F11" s="66">
        <f>入力ﾌｫｰﾑ!G30</f>
        <v>0</v>
      </c>
      <c r="G11" s="66">
        <f>入力ﾌｫｰﾑ!K30</f>
        <v>0</v>
      </c>
    </row>
    <row r="12" spans="2:8" s="4" customFormat="1" ht="20.25" customHeight="1" x14ac:dyDescent="0.2">
      <c r="B12" s="89">
        <f>入力ﾌｫｰﾑ!I31</f>
        <v>7</v>
      </c>
      <c r="C12" s="329">
        <f>入力ﾌｫｰﾑ!B31</f>
        <v>0</v>
      </c>
      <c r="D12" s="330"/>
      <c r="E12" s="331"/>
      <c r="F12" s="66">
        <f>入力ﾌｫｰﾑ!G31</f>
        <v>0</v>
      </c>
      <c r="G12" s="66">
        <f>入力ﾌｫｰﾑ!K31</f>
        <v>0</v>
      </c>
    </row>
    <row r="13" spans="2:8" s="4" customFormat="1" ht="20.25" customHeight="1" x14ac:dyDescent="0.2">
      <c r="B13" s="89">
        <f>入力ﾌｫｰﾑ!I32</f>
        <v>8</v>
      </c>
      <c r="C13" s="329">
        <f>入力ﾌｫｰﾑ!B32</f>
        <v>0</v>
      </c>
      <c r="D13" s="330"/>
      <c r="E13" s="331"/>
      <c r="F13" s="66">
        <f>入力ﾌｫｰﾑ!G32</f>
        <v>0</v>
      </c>
      <c r="G13" s="66">
        <f>入力ﾌｫｰﾑ!K32</f>
        <v>0</v>
      </c>
    </row>
    <row r="14" spans="2:8" s="4" customFormat="1" ht="20.25" customHeight="1" x14ac:dyDescent="0.2">
      <c r="B14" s="89">
        <f>入力ﾌｫｰﾑ!I33</f>
        <v>9</v>
      </c>
      <c r="C14" s="329">
        <f>入力ﾌｫｰﾑ!B33</f>
        <v>0</v>
      </c>
      <c r="D14" s="330"/>
      <c r="E14" s="331"/>
      <c r="F14" s="66">
        <f>入力ﾌｫｰﾑ!G33</f>
        <v>0</v>
      </c>
      <c r="G14" s="66">
        <f>入力ﾌｫｰﾑ!K33</f>
        <v>0</v>
      </c>
    </row>
    <row r="15" spans="2:8" s="4" customFormat="1" ht="20.25" customHeight="1" x14ac:dyDescent="0.2">
      <c r="B15" s="89">
        <f>入力ﾌｫｰﾑ!I34</f>
        <v>10</v>
      </c>
      <c r="C15" s="329">
        <f>入力ﾌｫｰﾑ!B34</f>
        <v>0</v>
      </c>
      <c r="D15" s="330"/>
      <c r="E15" s="331"/>
      <c r="F15" s="66">
        <f>入力ﾌｫｰﾑ!G34</f>
        <v>0</v>
      </c>
      <c r="G15" s="66">
        <f>入力ﾌｫｰﾑ!K34</f>
        <v>0</v>
      </c>
    </row>
    <row r="16" spans="2:8" s="4" customFormat="1" ht="20.25" customHeight="1" x14ac:dyDescent="0.2">
      <c r="B16" s="89">
        <f>入力ﾌｫｰﾑ!I35</f>
        <v>11</v>
      </c>
      <c r="C16" s="329">
        <f>入力ﾌｫｰﾑ!B35</f>
        <v>0</v>
      </c>
      <c r="D16" s="330"/>
      <c r="E16" s="331"/>
      <c r="F16" s="66">
        <f>入力ﾌｫｰﾑ!G35</f>
        <v>0</v>
      </c>
      <c r="G16" s="66">
        <f>入力ﾌｫｰﾑ!K35</f>
        <v>0</v>
      </c>
    </row>
    <row r="17" spans="2:7" s="4" customFormat="1" ht="20.25" customHeight="1" x14ac:dyDescent="0.2">
      <c r="B17" s="89">
        <f>入力ﾌｫｰﾑ!I36</f>
        <v>12</v>
      </c>
      <c r="C17" s="329">
        <f>入力ﾌｫｰﾑ!B36</f>
        <v>0</v>
      </c>
      <c r="D17" s="330"/>
      <c r="E17" s="331"/>
      <c r="F17" s="66">
        <f>入力ﾌｫｰﾑ!G36</f>
        <v>0</v>
      </c>
      <c r="G17" s="66">
        <f>入力ﾌｫｰﾑ!K36</f>
        <v>0</v>
      </c>
    </row>
    <row r="18" spans="2:7" s="4" customFormat="1" ht="20.25" customHeight="1" x14ac:dyDescent="0.2">
      <c r="B18" s="89">
        <f>入力ﾌｫｰﾑ!I37</f>
        <v>13</v>
      </c>
      <c r="C18" s="329">
        <f>入力ﾌｫｰﾑ!B37</f>
        <v>0</v>
      </c>
      <c r="D18" s="330"/>
      <c r="E18" s="331"/>
      <c r="F18" s="66">
        <f>入力ﾌｫｰﾑ!G37</f>
        <v>0</v>
      </c>
      <c r="G18" s="66">
        <f>入力ﾌｫｰﾑ!K37</f>
        <v>0</v>
      </c>
    </row>
    <row r="19" spans="2:7" s="4" customFormat="1" ht="20.25" customHeight="1" x14ac:dyDescent="0.2">
      <c r="B19" s="89">
        <f>入力ﾌｫｰﾑ!I38</f>
        <v>14</v>
      </c>
      <c r="C19" s="329">
        <f>入力ﾌｫｰﾑ!B38</f>
        <v>0</v>
      </c>
      <c r="D19" s="330"/>
      <c r="E19" s="331"/>
      <c r="F19" s="66">
        <f>入力ﾌｫｰﾑ!G38</f>
        <v>0</v>
      </c>
      <c r="G19" s="66">
        <f>入力ﾌｫｰﾑ!K38</f>
        <v>0</v>
      </c>
    </row>
    <row r="20" spans="2:7" s="4" customFormat="1" ht="20.25" customHeight="1" x14ac:dyDescent="0.2">
      <c r="B20" s="89">
        <f>入力ﾌｫｰﾑ!I39</f>
        <v>15</v>
      </c>
      <c r="C20" s="329">
        <f>入力ﾌｫｰﾑ!B39</f>
        <v>0</v>
      </c>
      <c r="D20" s="330"/>
      <c r="E20" s="331"/>
      <c r="F20" s="66">
        <f>入力ﾌｫｰﾑ!G39</f>
        <v>0</v>
      </c>
      <c r="G20" s="66">
        <f>入力ﾌｫｰﾑ!K39</f>
        <v>0</v>
      </c>
    </row>
    <row r="21" spans="2:7" s="4" customFormat="1" ht="20.25" customHeight="1" x14ac:dyDescent="0.2">
      <c r="B21" s="89">
        <f>入力ﾌｫｰﾑ!I40</f>
        <v>16</v>
      </c>
      <c r="C21" s="329">
        <f>入力ﾌｫｰﾑ!B40</f>
        <v>0</v>
      </c>
      <c r="D21" s="330"/>
      <c r="E21" s="331"/>
      <c r="F21" s="66">
        <f>入力ﾌｫｰﾑ!G40</f>
        <v>0</v>
      </c>
      <c r="G21" s="66">
        <f>入力ﾌｫｰﾑ!K40</f>
        <v>0</v>
      </c>
    </row>
    <row r="22" spans="2:7" s="4" customFormat="1" ht="20.25" customHeight="1" x14ac:dyDescent="0.2">
      <c r="B22" s="89">
        <f>入力ﾌｫｰﾑ!I41</f>
        <v>17</v>
      </c>
      <c r="C22" s="329">
        <f>入力ﾌｫｰﾑ!B41</f>
        <v>0</v>
      </c>
      <c r="D22" s="330"/>
      <c r="E22" s="331"/>
      <c r="F22" s="66">
        <f>入力ﾌｫｰﾑ!G41</f>
        <v>0</v>
      </c>
      <c r="G22" s="66">
        <f>入力ﾌｫｰﾑ!K41</f>
        <v>0</v>
      </c>
    </row>
    <row r="23" spans="2:7" s="4" customFormat="1" ht="20.25" customHeight="1" x14ac:dyDescent="0.2">
      <c r="B23" s="89">
        <f>入力ﾌｫｰﾑ!I42</f>
        <v>18</v>
      </c>
      <c r="C23" s="329">
        <f>入力ﾌｫｰﾑ!B42</f>
        <v>0</v>
      </c>
      <c r="D23" s="330"/>
      <c r="E23" s="331"/>
      <c r="F23" s="66">
        <f>入力ﾌｫｰﾑ!G42</f>
        <v>0</v>
      </c>
      <c r="G23" s="66">
        <f>入力ﾌｫｰﾑ!K42</f>
        <v>0</v>
      </c>
    </row>
    <row r="24" spans="2:7" s="4" customFormat="1" ht="20.25" customHeight="1" x14ac:dyDescent="0.2">
      <c r="B24" s="89">
        <f>入力ﾌｫｰﾑ!I43</f>
        <v>19</v>
      </c>
      <c r="C24" s="329">
        <f>入力ﾌｫｰﾑ!B43</f>
        <v>0</v>
      </c>
      <c r="D24" s="330"/>
      <c r="E24" s="331"/>
      <c r="F24" s="66">
        <f>入力ﾌｫｰﾑ!G43</f>
        <v>0</v>
      </c>
      <c r="G24" s="66">
        <f>入力ﾌｫｰﾑ!K43</f>
        <v>0</v>
      </c>
    </row>
    <row r="25" spans="2:7" s="4" customFormat="1" ht="20.25" customHeight="1" thickBot="1" x14ac:dyDescent="0.25">
      <c r="B25" s="90">
        <f>入力ﾌｫｰﾑ!I44</f>
        <v>20</v>
      </c>
      <c r="C25" s="345">
        <f>入力ﾌｫｰﾑ!B44</f>
        <v>0</v>
      </c>
      <c r="D25" s="346"/>
      <c r="E25" s="347"/>
      <c r="F25" s="67">
        <f>入力ﾌｫｰﾑ!G44</f>
        <v>0</v>
      </c>
      <c r="G25" s="67">
        <f>入力ﾌｫｰﾑ!K44</f>
        <v>0</v>
      </c>
    </row>
    <row r="26" spans="2:7" x14ac:dyDescent="0.2">
      <c r="C26" s="344"/>
      <c r="D26" s="344"/>
      <c r="E26" s="344"/>
    </row>
  </sheetData>
  <sheetProtection algorithmName="SHA-512" hashValue="glHD1Sbbc1VOw8WrcdIoaTi8e9faP9HOKwJKRmAsvo/rAbkddyQ6L7n8/Vps8Z6O66suufrsJQvgZSaA3jLNjA==" saltValue="RdWLE1xBX8yQxLWKyVvKoQ==" spinCount="100000" sheet="1"/>
  <mergeCells count="31">
    <mergeCell ref="C26:E26"/>
    <mergeCell ref="C23:E23"/>
    <mergeCell ref="C24:E24"/>
    <mergeCell ref="C25:E25"/>
    <mergeCell ref="C18:E18"/>
    <mergeCell ref="C19:E19"/>
    <mergeCell ref="C20:E20"/>
    <mergeCell ref="C22:E22"/>
    <mergeCell ref="C21:E21"/>
    <mergeCell ref="C17:E17"/>
    <mergeCell ref="C9:E9"/>
    <mergeCell ref="C13:E13"/>
    <mergeCell ref="E5:G5"/>
    <mergeCell ref="E6:G6"/>
    <mergeCell ref="E7:G7"/>
    <mergeCell ref="B5:D5"/>
    <mergeCell ref="B6:D6"/>
    <mergeCell ref="B7:D7"/>
    <mergeCell ref="C14:E14"/>
    <mergeCell ref="C15:E15"/>
    <mergeCell ref="C16:E16"/>
    <mergeCell ref="C8:E8"/>
    <mergeCell ref="C10:E10"/>
    <mergeCell ref="C11:E11"/>
    <mergeCell ref="C12:E12"/>
    <mergeCell ref="B2:D2"/>
    <mergeCell ref="B3:D3"/>
    <mergeCell ref="B4:D4"/>
    <mergeCell ref="E2:G2"/>
    <mergeCell ref="E3:G3"/>
    <mergeCell ref="E4:G4"/>
  </mergeCells>
  <phoneticPr fontId="2"/>
  <pageMargins left="0.78740157480314965" right="0.78740157480314965" top="0.98425196850393704" bottom="0.98425196850393704" header="0.51181102362204722" footer="0.51181102362204722"/>
  <pageSetup paperSize="9" scale="12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sheetPr>
  <dimension ref="A1:M25"/>
  <sheetViews>
    <sheetView zoomScaleNormal="100" workbookViewId="0">
      <selection activeCell="H2" sqref="H2:M7"/>
    </sheetView>
  </sheetViews>
  <sheetFormatPr defaultColWidth="9" defaultRowHeight="13" x14ac:dyDescent="0.2"/>
  <cols>
    <col min="1" max="1" width="5.08984375" style="45" customWidth="1"/>
    <col min="2" max="13" width="4.36328125" style="45" customWidth="1"/>
    <col min="14" max="16384" width="9" style="45"/>
  </cols>
  <sheetData>
    <row r="1" spans="1:13" customFormat="1" ht="13.5" thickBot="1" x14ac:dyDescent="0.25"/>
    <row r="2" spans="1:13" s="58" customFormat="1" ht="14.25" customHeight="1" x14ac:dyDescent="0.2">
      <c r="B2" s="317" t="s">
        <v>17</v>
      </c>
      <c r="C2" s="318"/>
      <c r="D2" s="318"/>
      <c r="E2" s="318"/>
      <c r="F2" s="318"/>
      <c r="G2" s="319"/>
      <c r="H2" s="323">
        <f>+①申込書!$B$7</f>
        <v>0</v>
      </c>
      <c r="I2" s="324"/>
      <c r="J2" s="324"/>
      <c r="K2" s="324"/>
      <c r="L2" s="324"/>
      <c r="M2" s="325"/>
    </row>
    <row r="3" spans="1:13" s="58" customFormat="1" ht="14.25" customHeight="1" x14ac:dyDescent="0.2">
      <c r="A3" s="59"/>
      <c r="B3" s="320" t="s">
        <v>18</v>
      </c>
      <c r="C3" s="321"/>
      <c r="D3" s="321"/>
      <c r="E3" s="321"/>
      <c r="F3" s="321"/>
      <c r="G3" s="322"/>
      <c r="H3" s="326">
        <f>+①申込書!$B$13</f>
        <v>0</v>
      </c>
      <c r="I3" s="327"/>
      <c r="J3" s="327"/>
      <c r="K3" s="327"/>
      <c r="L3" s="327"/>
      <c r="M3" s="328"/>
    </row>
    <row r="4" spans="1:13" s="58" customFormat="1" ht="14.25" customHeight="1" x14ac:dyDescent="0.2">
      <c r="A4" s="59"/>
      <c r="B4" s="320" t="s">
        <v>19</v>
      </c>
      <c r="C4" s="321"/>
      <c r="D4" s="321"/>
      <c r="E4" s="321"/>
      <c r="F4" s="321"/>
      <c r="G4" s="322"/>
      <c r="H4" s="326">
        <f>+①申込書!$B$11</f>
        <v>0</v>
      </c>
      <c r="I4" s="327"/>
      <c r="J4" s="327"/>
      <c r="K4" s="327"/>
      <c r="L4" s="327"/>
      <c r="M4" s="328"/>
    </row>
    <row r="5" spans="1:13" s="58" customFormat="1" ht="14.25" customHeight="1" x14ac:dyDescent="0.2">
      <c r="A5" s="59"/>
      <c r="B5" s="320" t="s">
        <v>46</v>
      </c>
      <c r="C5" s="321"/>
      <c r="D5" s="321"/>
      <c r="E5" s="321"/>
      <c r="F5" s="321"/>
      <c r="G5" s="322"/>
      <c r="H5" s="326">
        <f>+①申込書!$G$13</f>
        <v>0</v>
      </c>
      <c r="I5" s="327"/>
      <c r="J5" s="327"/>
      <c r="K5" s="327"/>
      <c r="L5" s="327"/>
      <c r="M5" s="328"/>
    </row>
    <row r="6" spans="1:13" s="58" customFormat="1" ht="14.25" customHeight="1" x14ac:dyDescent="0.2">
      <c r="A6" s="59"/>
      <c r="B6" s="320" t="s">
        <v>47</v>
      </c>
      <c r="C6" s="321"/>
      <c r="D6" s="321"/>
      <c r="E6" s="321"/>
      <c r="F6" s="321"/>
      <c r="G6" s="322"/>
      <c r="H6" s="326">
        <f>+①申込書!$B$15</f>
        <v>0</v>
      </c>
      <c r="I6" s="327"/>
      <c r="J6" s="327"/>
      <c r="K6" s="327"/>
      <c r="L6" s="327"/>
      <c r="M6" s="328"/>
    </row>
    <row r="7" spans="1:13" s="58" customFormat="1" ht="14.25" customHeight="1" thickBot="1" x14ac:dyDescent="0.25">
      <c r="A7" s="59"/>
      <c r="B7" s="338" t="s">
        <v>48</v>
      </c>
      <c r="C7" s="339"/>
      <c r="D7" s="339"/>
      <c r="E7" s="339"/>
      <c r="F7" s="339"/>
      <c r="G7" s="340"/>
      <c r="H7" s="335">
        <f>+①申込書!$G$15</f>
        <v>0</v>
      </c>
      <c r="I7" s="336"/>
      <c r="J7" s="336"/>
      <c r="K7" s="336"/>
      <c r="L7" s="336"/>
      <c r="M7" s="337"/>
    </row>
    <row r="8" spans="1:13" customFormat="1" ht="14.25" customHeight="1" thickBot="1" x14ac:dyDescent="0.25">
      <c r="B8" s="52" t="s">
        <v>45</v>
      </c>
      <c r="C8" s="348" t="s">
        <v>20</v>
      </c>
      <c r="D8" s="349"/>
      <c r="E8" s="350"/>
      <c r="F8" s="53" t="s">
        <v>21</v>
      </c>
      <c r="G8" s="53" t="s">
        <v>22</v>
      </c>
      <c r="H8" s="52" t="s">
        <v>45</v>
      </c>
      <c r="I8" s="348" t="s">
        <v>20</v>
      </c>
      <c r="J8" s="349"/>
      <c r="K8" s="350"/>
      <c r="L8" s="53" t="s">
        <v>21</v>
      </c>
      <c r="M8" s="53" t="s">
        <v>22</v>
      </c>
    </row>
    <row r="9" spans="1:13" s="3" customFormat="1" ht="20.25" customHeight="1" x14ac:dyDescent="0.2">
      <c r="B9" s="88">
        <f>入力ﾌｫｰﾑ!I28</f>
        <v>4</v>
      </c>
      <c r="C9" s="332">
        <f>入力ﾌｫｰﾑ!B28</f>
        <v>0</v>
      </c>
      <c r="D9" s="333"/>
      <c r="E9" s="334"/>
      <c r="F9" s="65">
        <f>入力ﾌｫｰﾑ!G28</f>
        <v>0</v>
      </c>
      <c r="G9" s="65">
        <f>入力ﾌｫｰﾑ!K28</f>
        <v>0</v>
      </c>
      <c r="H9" s="88">
        <f>入力ﾌｫｰﾑ!I45</f>
        <v>21</v>
      </c>
      <c r="I9" s="332">
        <f>入力ﾌｫｰﾑ!B45</f>
        <v>0</v>
      </c>
      <c r="J9" s="333"/>
      <c r="K9" s="334"/>
      <c r="L9" s="65">
        <f>入力ﾌｫｰﾑ!G45</f>
        <v>0</v>
      </c>
      <c r="M9" s="65">
        <f>入力ﾌｫｰﾑ!K45</f>
        <v>0</v>
      </c>
    </row>
    <row r="10" spans="1:13" s="3" customFormat="1" ht="20.25" customHeight="1" x14ac:dyDescent="0.2">
      <c r="B10" s="89">
        <f>入力ﾌｫｰﾑ!I29</f>
        <v>5</v>
      </c>
      <c r="C10" s="332">
        <f>入力ﾌｫｰﾑ!B29</f>
        <v>0</v>
      </c>
      <c r="D10" s="333"/>
      <c r="E10" s="334"/>
      <c r="F10" s="65">
        <f>入力ﾌｫｰﾑ!G29</f>
        <v>0</v>
      </c>
      <c r="G10" s="65">
        <f>入力ﾌｫｰﾑ!K29</f>
        <v>0</v>
      </c>
      <c r="H10" s="89">
        <f>入力ﾌｫｰﾑ!I46</f>
        <v>22</v>
      </c>
      <c r="I10" s="332">
        <f>入力ﾌｫｰﾑ!B46</f>
        <v>0</v>
      </c>
      <c r="J10" s="333"/>
      <c r="K10" s="334"/>
      <c r="L10" s="65">
        <f>入力ﾌｫｰﾑ!G46</f>
        <v>0</v>
      </c>
      <c r="M10" s="65">
        <f>入力ﾌｫｰﾑ!K46</f>
        <v>0</v>
      </c>
    </row>
    <row r="11" spans="1:13" s="3" customFormat="1" ht="20.25" customHeight="1" x14ac:dyDescent="0.2">
      <c r="B11" s="89">
        <f>入力ﾌｫｰﾑ!I30</f>
        <v>6</v>
      </c>
      <c r="C11" s="332">
        <f>入力ﾌｫｰﾑ!B30</f>
        <v>0</v>
      </c>
      <c r="D11" s="333"/>
      <c r="E11" s="334"/>
      <c r="F11" s="65">
        <f>入力ﾌｫｰﾑ!G30</f>
        <v>0</v>
      </c>
      <c r="G11" s="65">
        <f>入力ﾌｫｰﾑ!K30</f>
        <v>0</v>
      </c>
      <c r="H11" s="89">
        <f>入力ﾌｫｰﾑ!I47</f>
        <v>23</v>
      </c>
      <c r="I11" s="332">
        <f>入力ﾌｫｰﾑ!B47</f>
        <v>0</v>
      </c>
      <c r="J11" s="333"/>
      <c r="K11" s="334"/>
      <c r="L11" s="65">
        <f>入力ﾌｫｰﾑ!G47</f>
        <v>0</v>
      </c>
      <c r="M11" s="65">
        <f>入力ﾌｫｰﾑ!K47</f>
        <v>0</v>
      </c>
    </row>
    <row r="12" spans="1:13" s="3" customFormat="1" ht="20.25" customHeight="1" x14ac:dyDescent="0.2">
      <c r="B12" s="89">
        <f>入力ﾌｫｰﾑ!I31</f>
        <v>7</v>
      </c>
      <c r="C12" s="332">
        <f>入力ﾌｫｰﾑ!B31</f>
        <v>0</v>
      </c>
      <c r="D12" s="333"/>
      <c r="E12" s="334"/>
      <c r="F12" s="65">
        <f>入力ﾌｫｰﾑ!G31</f>
        <v>0</v>
      </c>
      <c r="G12" s="65">
        <f>入力ﾌｫｰﾑ!K31</f>
        <v>0</v>
      </c>
      <c r="H12" s="89">
        <f>入力ﾌｫｰﾑ!I48</f>
        <v>24</v>
      </c>
      <c r="I12" s="332">
        <f>入力ﾌｫｰﾑ!B48</f>
        <v>0</v>
      </c>
      <c r="J12" s="333"/>
      <c r="K12" s="334"/>
      <c r="L12" s="65">
        <f>入力ﾌｫｰﾑ!G48</f>
        <v>0</v>
      </c>
      <c r="M12" s="65">
        <f>入力ﾌｫｰﾑ!K48</f>
        <v>0</v>
      </c>
    </row>
    <row r="13" spans="1:13" s="3" customFormat="1" ht="20.25" customHeight="1" x14ac:dyDescent="0.2">
      <c r="B13" s="89">
        <f>入力ﾌｫｰﾑ!I32</f>
        <v>8</v>
      </c>
      <c r="C13" s="332">
        <f>入力ﾌｫｰﾑ!B32</f>
        <v>0</v>
      </c>
      <c r="D13" s="333"/>
      <c r="E13" s="334"/>
      <c r="F13" s="65">
        <f>入力ﾌｫｰﾑ!G32</f>
        <v>0</v>
      </c>
      <c r="G13" s="65">
        <f>入力ﾌｫｰﾑ!K32</f>
        <v>0</v>
      </c>
      <c r="H13" s="89">
        <f>入力ﾌｫｰﾑ!I49</f>
        <v>25</v>
      </c>
      <c r="I13" s="332">
        <f>入力ﾌｫｰﾑ!B49</f>
        <v>0</v>
      </c>
      <c r="J13" s="333"/>
      <c r="K13" s="334"/>
      <c r="L13" s="65">
        <f>入力ﾌｫｰﾑ!G49</f>
        <v>0</v>
      </c>
      <c r="M13" s="65">
        <f>入力ﾌｫｰﾑ!K49</f>
        <v>0</v>
      </c>
    </row>
    <row r="14" spans="1:13" s="3" customFormat="1" ht="20.25" customHeight="1" x14ac:dyDescent="0.2">
      <c r="B14" s="89">
        <f>入力ﾌｫｰﾑ!I33</f>
        <v>9</v>
      </c>
      <c r="C14" s="332">
        <f>入力ﾌｫｰﾑ!B33</f>
        <v>0</v>
      </c>
      <c r="D14" s="333"/>
      <c r="E14" s="334"/>
      <c r="F14" s="65">
        <f>入力ﾌｫｰﾑ!G33</f>
        <v>0</v>
      </c>
      <c r="G14" s="65">
        <f>入力ﾌｫｰﾑ!K33</f>
        <v>0</v>
      </c>
      <c r="H14" s="89">
        <f>入力ﾌｫｰﾑ!I50</f>
        <v>26</v>
      </c>
      <c r="I14" s="332">
        <f>入力ﾌｫｰﾑ!B50</f>
        <v>0</v>
      </c>
      <c r="J14" s="333"/>
      <c r="K14" s="334"/>
      <c r="L14" s="65">
        <f>入力ﾌｫｰﾑ!G50</f>
        <v>0</v>
      </c>
      <c r="M14" s="65">
        <f>入力ﾌｫｰﾑ!K50</f>
        <v>0</v>
      </c>
    </row>
    <row r="15" spans="1:13" s="3" customFormat="1" ht="20.25" customHeight="1" x14ac:dyDescent="0.2">
      <c r="B15" s="89">
        <f>入力ﾌｫｰﾑ!I34</f>
        <v>10</v>
      </c>
      <c r="C15" s="332">
        <f>入力ﾌｫｰﾑ!B34</f>
        <v>0</v>
      </c>
      <c r="D15" s="333"/>
      <c r="E15" s="334"/>
      <c r="F15" s="65">
        <f>入力ﾌｫｰﾑ!G34</f>
        <v>0</v>
      </c>
      <c r="G15" s="65">
        <f>入力ﾌｫｰﾑ!K34</f>
        <v>0</v>
      </c>
      <c r="H15" s="89">
        <f>入力ﾌｫｰﾑ!I51</f>
        <v>27</v>
      </c>
      <c r="I15" s="332">
        <f>入力ﾌｫｰﾑ!B51</f>
        <v>0</v>
      </c>
      <c r="J15" s="333"/>
      <c r="K15" s="334"/>
      <c r="L15" s="65">
        <f>入力ﾌｫｰﾑ!G51</f>
        <v>0</v>
      </c>
      <c r="M15" s="65">
        <f>入力ﾌｫｰﾑ!K51</f>
        <v>0</v>
      </c>
    </row>
    <row r="16" spans="1:13" s="3" customFormat="1" ht="20.25" customHeight="1" x14ac:dyDescent="0.2">
      <c r="B16" s="89">
        <f>入力ﾌｫｰﾑ!I35</f>
        <v>11</v>
      </c>
      <c r="C16" s="332">
        <f>入力ﾌｫｰﾑ!B35</f>
        <v>0</v>
      </c>
      <c r="D16" s="333"/>
      <c r="E16" s="334"/>
      <c r="F16" s="65">
        <f>入力ﾌｫｰﾑ!G35</f>
        <v>0</v>
      </c>
      <c r="G16" s="65">
        <f>入力ﾌｫｰﾑ!K35</f>
        <v>0</v>
      </c>
      <c r="H16" s="89">
        <f>入力ﾌｫｰﾑ!I52</f>
        <v>28</v>
      </c>
      <c r="I16" s="332">
        <f>入力ﾌｫｰﾑ!B52</f>
        <v>0</v>
      </c>
      <c r="J16" s="333"/>
      <c r="K16" s="334"/>
      <c r="L16" s="65">
        <f>入力ﾌｫｰﾑ!G52</f>
        <v>0</v>
      </c>
      <c r="M16" s="65">
        <f>入力ﾌｫｰﾑ!K52</f>
        <v>0</v>
      </c>
    </row>
    <row r="17" spans="2:13" s="3" customFormat="1" ht="20.25" customHeight="1" x14ac:dyDescent="0.2">
      <c r="B17" s="89">
        <f>入力ﾌｫｰﾑ!I36</f>
        <v>12</v>
      </c>
      <c r="C17" s="332">
        <f>入力ﾌｫｰﾑ!B36</f>
        <v>0</v>
      </c>
      <c r="D17" s="333"/>
      <c r="E17" s="334"/>
      <c r="F17" s="65">
        <f>入力ﾌｫｰﾑ!G36</f>
        <v>0</v>
      </c>
      <c r="G17" s="65">
        <f>入力ﾌｫｰﾑ!K36</f>
        <v>0</v>
      </c>
      <c r="H17" s="89">
        <f>入力ﾌｫｰﾑ!I53</f>
        <v>29</v>
      </c>
      <c r="I17" s="332">
        <f>入力ﾌｫｰﾑ!B53</f>
        <v>0</v>
      </c>
      <c r="J17" s="333"/>
      <c r="K17" s="334"/>
      <c r="L17" s="65">
        <f>入力ﾌｫｰﾑ!G53</f>
        <v>0</v>
      </c>
      <c r="M17" s="65">
        <f>入力ﾌｫｰﾑ!K53</f>
        <v>0</v>
      </c>
    </row>
    <row r="18" spans="2:13" s="3" customFormat="1" ht="20.25" customHeight="1" x14ac:dyDescent="0.2">
      <c r="B18" s="89">
        <f>入力ﾌｫｰﾑ!I37</f>
        <v>13</v>
      </c>
      <c r="C18" s="332">
        <f>入力ﾌｫｰﾑ!B37</f>
        <v>0</v>
      </c>
      <c r="D18" s="333"/>
      <c r="E18" s="334"/>
      <c r="F18" s="65">
        <f>入力ﾌｫｰﾑ!G37</f>
        <v>0</v>
      </c>
      <c r="G18" s="65">
        <f>入力ﾌｫｰﾑ!K37</f>
        <v>0</v>
      </c>
      <c r="H18" s="89">
        <f>入力ﾌｫｰﾑ!I54</f>
        <v>30</v>
      </c>
      <c r="I18" s="332">
        <f>入力ﾌｫｰﾑ!B54</f>
        <v>0</v>
      </c>
      <c r="J18" s="333"/>
      <c r="K18" s="334"/>
      <c r="L18" s="65">
        <f>入力ﾌｫｰﾑ!G54</f>
        <v>0</v>
      </c>
      <c r="M18" s="65">
        <f>入力ﾌｫｰﾑ!K54</f>
        <v>0</v>
      </c>
    </row>
    <row r="19" spans="2:13" s="3" customFormat="1" ht="20.25" customHeight="1" x14ac:dyDescent="0.2">
      <c r="B19" s="89">
        <f>入力ﾌｫｰﾑ!I38</f>
        <v>14</v>
      </c>
      <c r="C19" s="332">
        <f>入力ﾌｫｰﾑ!B38</f>
        <v>0</v>
      </c>
      <c r="D19" s="333"/>
      <c r="E19" s="334"/>
      <c r="F19" s="65">
        <f>入力ﾌｫｰﾑ!G38</f>
        <v>0</v>
      </c>
      <c r="G19" s="65">
        <f>入力ﾌｫｰﾑ!K38</f>
        <v>0</v>
      </c>
      <c r="H19" s="89">
        <f>入力ﾌｫｰﾑ!I55</f>
        <v>31</v>
      </c>
      <c r="I19" s="332">
        <f>入力ﾌｫｰﾑ!B55</f>
        <v>0</v>
      </c>
      <c r="J19" s="333"/>
      <c r="K19" s="334"/>
      <c r="L19" s="65">
        <f>入力ﾌｫｰﾑ!G55</f>
        <v>0</v>
      </c>
      <c r="M19" s="65">
        <f>入力ﾌｫｰﾑ!K55</f>
        <v>0</v>
      </c>
    </row>
    <row r="20" spans="2:13" s="3" customFormat="1" ht="20.25" customHeight="1" x14ac:dyDescent="0.2">
      <c r="B20" s="89">
        <f>入力ﾌｫｰﾑ!I39</f>
        <v>15</v>
      </c>
      <c r="C20" s="332">
        <f>入力ﾌｫｰﾑ!B39</f>
        <v>0</v>
      </c>
      <c r="D20" s="333"/>
      <c r="E20" s="334"/>
      <c r="F20" s="65">
        <f>入力ﾌｫｰﾑ!G39</f>
        <v>0</v>
      </c>
      <c r="G20" s="65">
        <f>入力ﾌｫｰﾑ!K39</f>
        <v>0</v>
      </c>
      <c r="H20" s="89">
        <f>入力ﾌｫｰﾑ!I56</f>
        <v>32</v>
      </c>
      <c r="I20" s="332">
        <f>入力ﾌｫｰﾑ!B56</f>
        <v>0</v>
      </c>
      <c r="J20" s="333"/>
      <c r="K20" s="334"/>
      <c r="L20" s="65">
        <f>入力ﾌｫｰﾑ!G56</f>
        <v>0</v>
      </c>
      <c r="M20" s="65">
        <f>入力ﾌｫｰﾑ!K56</f>
        <v>0</v>
      </c>
    </row>
    <row r="21" spans="2:13" s="3" customFormat="1" ht="20.25" customHeight="1" x14ac:dyDescent="0.2">
      <c r="B21" s="89">
        <f>入力ﾌｫｰﾑ!I40</f>
        <v>16</v>
      </c>
      <c r="C21" s="332">
        <f>入力ﾌｫｰﾑ!B40</f>
        <v>0</v>
      </c>
      <c r="D21" s="333"/>
      <c r="E21" s="334"/>
      <c r="F21" s="65">
        <f>入力ﾌｫｰﾑ!G40</f>
        <v>0</v>
      </c>
      <c r="G21" s="65">
        <f>入力ﾌｫｰﾑ!K40</f>
        <v>0</v>
      </c>
      <c r="H21" s="89">
        <f>入力ﾌｫｰﾑ!I57</f>
        <v>33</v>
      </c>
      <c r="I21" s="332">
        <f>入力ﾌｫｰﾑ!B57</f>
        <v>0</v>
      </c>
      <c r="J21" s="333"/>
      <c r="K21" s="334"/>
      <c r="L21" s="65">
        <f>入力ﾌｫｰﾑ!G57</f>
        <v>0</v>
      </c>
      <c r="M21" s="65">
        <f>入力ﾌｫｰﾑ!K57</f>
        <v>0</v>
      </c>
    </row>
    <row r="22" spans="2:13" s="3" customFormat="1" ht="20.25" customHeight="1" x14ac:dyDescent="0.2">
      <c r="B22" s="89">
        <f>入力ﾌｫｰﾑ!I41</f>
        <v>17</v>
      </c>
      <c r="C22" s="332">
        <f>入力ﾌｫｰﾑ!B41</f>
        <v>0</v>
      </c>
      <c r="D22" s="333"/>
      <c r="E22" s="334"/>
      <c r="F22" s="65">
        <f>入力ﾌｫｰﾑ!G41</f>
        <v>0</v>
      </c>
      <c r="G22" s="65">
        <f>入力ﾌｫｰﾑ!K41</f>
        <v>0</v>
      </c>
      <c r="H22" s="89">
        <f>入力ﾌｫｰﾑ!I58</f>
        <v>34</v>
      </c>
      <c r="I22" s="332">
        <f>入力ﾌｫｰﾑ!B58</f>
        <v>0</v>
      </c>
      <c r="J22" s="333"/>
      <c r="K22" s="334"/>
      <c r="L22" s="65">
        <f>入力ﾌｫｰﾑ!G58</f>
        <v>0</v>
      </c>
      <c r="M22" s="65">
        <f>入力ﾌｫｰﾑ!K58</f>
        <v>0</v>
      </c>
    </row>
    <row r="23" spans="2:13" s="3" customFormat="1" ht="20.25" customHeight="1" x14ac:dyDescent="0.2">
      <c r="B23" s="89">
        <f>入力ﾌｫｰﾑ!I42</f>
        <v>18</v>
      </c>
      <c r="C23" s="332">
        <f>入力ﾌｫｰﾑ!B42</f>
        <v>0</v>
      </c>
      <c r="D23" s="333"/>
      <c r="E23" s="334"/>
      <c r="F23" s="65">
        <f>入力ﾌｫｰﾑ!G42</f>
        <v>0</v>
      </c>
      <c r="G23" s="65">
        <f>入力ﾌｫｰﾑ!K42</f>
        <v>0</v>
      </c>
      <c r="H23" s="89">
        <f>入力ﾌｫｰﾑ!I59</f>
        <v>35</v>
      </c>
      <c r="I23" s="332">
        <f>入力ﾌｫｰﾑ!B59</f>
        <v>0</v>
      </c>
      <c r="J23" s="333"/>
      <c r="K23" s="334"/>
      <c r="L23" s="65">
        <f>入力ﾌｫｰﾑ!G59</f>
        <v>0</v>
      </c>
      <c r="M23" s="65">
        <f>入力ﾌｫｰﾑ!K59</f>
        <v>0</v>
      </c>
    </row>
    <row r="24" spans="2:13" s="3" customFormat="1" ht="20.25" customHeight="1" x14ac:dyDescent="0.2">
      <c r="B24" s="89">
        <f>入力ﾌｫｰﾑ!I43</f>
        <v>19</v>
      </c>
      <c r="C24" s="332">
        <f>入力ﾌｫｰﾑ!B43</f>
        <v>0</v>
      </c>
      <c r="D24" s="333"/>
      <c r="E24" s="334"/>
      <c r="F24" s="65">
        <f>入力ﾌｫｰﾑ!G43</f>
        <v>0</v>
      </c>
      <c r="G24" s="65">
        <f>入力ﾌｫｰﾑ!K43</f>
        <v>0</v>
      </c>
      <c r="H24" s="89">
        <f>入力ﾌｫｰﾑ!I60</f>
        <v>36</v>
      </c>
      <c r="I24" s="332">
        <f>入力ﾌｫｰﾑ!B60</f>
        <v>0</v>
      </c>
      <c r="J24" s="333"/>
      <c r="K24" s="334"/>
      <c r="L24" s="65">
        <f>入力ﾌｫｰﾑ!G60</f>
        <v>0</v>
      </c>
      <c r="M24" s="65">
        <f>入力ﾌｫｰﾑ!K60</f>
        <v>0</v>
      </c>
    </row>
    <row r="25" spans="2:13" s="3" customFormat="1" ht="20.25" customHeight="1" thickBot="1" x14ac:dyDescent="0.25">
      <c r="B25" s="90">
        <f>入力ﾌｫｰﾑ!I44</f>
        <v>20</v>
      </c>
      <c r="C25" s="351">
        <f>入力ﾌｫｰﾑ!B44</f>
        <v>0</v>
      </c>
      <c r="D25" s="352"/>
      <c r="E25" s="353"/>
      <c r="F25" s="68">
        <f>入力ﾌｫｰﾑ!G44</f>
        <v>0</v>
      </c>
      <c r="G25" s="68">
        <f>入力ﾌｫｰﾑ!K44</f>
        <v>0</v>
      </c>
      <c r="H25" s="90">
        <f>入力ﾌｫｰﾑ!I61</f>
        <v>37</v>
      </c>
      <c r="I25" s="351">
        <f>入力ﾌｫｰﾑ!B61</f>
        <v>0</v>
      </c>
      <c r="J25" s="352"/>
      <c r="K25" s="353"/>
      <c r="L25" s="68">
        <f>入力ﾌｫｰﾑ!G61</f>
        <v>0</v>
      </c>
      <c r="M25" s="68">
        <f>入力ﾌｫｰﾑ!K61</f>
        <v>0</v>
      </c>
    </row>
  </sheetData>
  <sheetProtection algorithmName="SHA-512" hashValue="Z5Yjj7jlYSdZmAVN3ZN19HDNnd3em5YfFVMMrdH/jo2Btlz21wtSdpydgsh3h/8SWQnO1e5NfT/1y9wKUA4tEQ==" saltValue="4MJwzyVyxBbKzsxni15O2A==" spinCount="100000" sheet="1"/>
  <mergeCells count="48">
    <mergeCell ref="H6:M6"/>
    <mergeCell ref="H7:M7"/>
    <mergeCell ref="H2:M2"/>
    <mergeCell ref="H3:M3"/>
    <mergeCell ref="H4:M4"/>
    <mergeCell ref="H5:M5"/>
    <mergeCell ref="B2:G2"/>
    <mergeCell ref="B3:G3"/>
    <mergeCell ref="B4:G4"/>
    <mergeCell ref="B5:G5"/>
    <mergeCell ref="B6:G6"/>
    <mergeCell ref="B7:G7"/>
    <mergeCell ref="I22:K22"/>
    <mergeCell ref="I23:K23"/>
    <mergeCell ref="I24:K24"/>
    <mergeCell ref="I25:K25"/>
    <mergeCell ref="I15:K15"/>
    <mergeCell ref="I16:K16"/>
    <mergeCell ref="I17:K17"/>
    <mergeCell ref="I18:K18"/>
    <mergeCell ref="I19:K19"/>
    <mergeCell ref="C22:E22"/>
    <mergeCell ref="C23:E23"/>
    <mergeCell ref="C24:E24"/>
    <mergeCell ref="C25:E25"/>
    <mergeCell ref="I9:K9"/>
    <mergeCell ref="I10:K10"/>
    <mergeCell ref="I12:K12"/>
    <mergeCell ref="I13:K13"/>
    <mergeCell ref="I21:K21"/>
    <mergeCell ref="I14:K14"/>
    <mergeCell ref="I20:K20"/>
    <mergeCell ref="C21:E21"/>
    <mergeCell ref="C8:E8"/>
    <mergeCell ref="I8:K8"/>
    <mergeCell ref="C9:E9"/>
    <mergeCell ref="C10:E10"/>
    <mergeCell ref="C11:E11"/>
    <mergeCell ref="C12:E12"/>
    <mergeCell ref="C13:E13"/>
    <mergeCell ref="C14:E14"/>
    <mergeCell ref="C15:E15"/>
    <mergeCell ref="C16:E16"/>
    <mergeCell ref="C17:E17"/>
    <mergeCell ref="C18:E18"/>
    <mergeCell ref="C19:E19"/>
    <mergeCell ref="C20:E20"/>
    <mergeCell ref="I11:K11"/>
  </mergeCells>
  <phoneticPr fontId="2"/>
  <pageMargins left="0.78740157480314965" right="0.78740157480314965" top="0.98425196850393704" bottom="0.98425196850393704" header="0.51181102362204722" footer="0.51181102362204722"/>
  <pageSetup paperSize="9" scale="12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M38"/>
  <sheetViews>
    <sheetView zoomScaleNormal="100" workbookViewId="0">
      <selection activeCell="B9" sqref="B9"/>
    </sheetView>
  </sheetViews>
  <sheetFormatPr defaultColWidth="9" defaultRowHeight="13" x14ac:dyDescent="0.2"/>
  <cols>
    <col min="1" max="1" width="5.08984375" style="45" customWidth="1"/>
    <col min="2" max="13" width="4.36328125" style="45" customWidth="1"/>
    <col min="14" max="16384" width="9" style="45"/>
  </cols>
  <sheetData>
    <row r="1" spans="1:13" customFormat="1" ht="13.5" thickBot="1" x14ac:dyDescent="0.25"/>
    <row r="2" spans="1:13" s="58" customFormat="1" ht="15" customHeight="1" x14ac:dyDescent="0.2">
      <c r="B2" s="317" t="s">
        <v>17</v>
      </c>
      <c r="C2" s="318"/>
      <c r="D2" s="318"/>
      <c r="E2" s="318"/>
      <c r="F2" s="318"/>
      <c r="G2" s="319"/>
      <c r="H2" s="323">
        <f>+①申込書!$B$7</f>
        <v>0</v>
      </c>
      <c r="I2" s="324"/>
      <c r="J2" s="324"/>
      <c r="K2" s="324"/>
      <c r="L2" s="324"/>
      <c r="M2" s="325"/>
    </row>
    <row r="3" spans="1:13" s="58" customFormat="1" ht="15" customHeight="1" x14ac:dyDescent="0.2">
      <c r="A3" s="59"/>
      <c r="B3" s="320" t="s">
        <v>18</v>
      </c>
      <c r="C3" s="321"/>
      <c r="D3" s="321"/>
      <c r="E3" s="321"/>
      <c r="F3" s="321"/>
      <c r="G3" s="322"/>
      <c r="H3" s="326">
        <f>+①申込書!$B$13</f>
        <v>0</v>
      </c>
      <c r="I3" s="327"/>
      <c r="J3" s="327"/>
      <c r="K3" s="327"/>
      <c r="L3" s="327"/>
      <c r="M3" s="328"/>
    </row>
    <row r="4" spans="1:13" s="58" customFormat="1" ht="15" customHeight="1" x14ac:dyDescent="0.2">
      <c r="A4" s="59"/>
      <c r="B4" s="320" t="s">
        <v>19</v>
      </c>
      <c r="C4" s="321"/>
      <c r="D4" s="321"/>
      <c r="E4" s="321"/>
      <c r="F4" s="321"/>
      <c r="G4" s="322"/>
      <c r="H4" s="326">
        <f>+①申込書!$B$11</f>
        <v>0</v>
      </c>
      <c r="I4" s="327"/>
      <c r="J4" s="327"/>
      <c r="K4" s="327"/>
      <c r="L4" s="327"/>
      <c r="M4" s="328"/>
    </row>
    <row r="5" spans="1:13" s="58" customFormat="1" ht="15" customHeight="1" x14ac:dyDescent="0.2">
      <c r="A5" s="59"/>
      <c r="B5" s="320" t="s">
        <v>46</v>
      </c>
      <c r="C5" s="321"/>
      <c r="D5" s="321"/>
      <c r="E5" s="321"/>
      <c r="F5" s="321"/>
      <c r="G5" s="322"/>
      <c r="H5" s="326">
        <f>+①申込書!$G$13</f>
        <v>0</v>
      </c>
      <c r="I5" s="327"/>
      <c r="J5" s="327"/>
      <c r="K5" s="327"/>
      <c r="L5" s="327"/>
      <c r="M5" s="328"/>
    </row>
    <row r="6" spans="1:13" s="58" customFormat="1" ht="15" customHeight="1" x14ac:dyDescent="0.2">
      <c r="A6" s="59"/>
      <c r="B6" s="320" t="s">
        <v>47</v>
      </c>
      <c r="C6" s="321"/>
      <c r="D6" s="321"/>
      <c r="E6" s="321"/>
      <c r="F6" s="321"/>
      <c r="G6" s="322"/>
      <c r="H6" s="326">
        <f>+①申込書!$B$15</f>
        <v>0</v>
      </c>
      <c r="I6" s="327"/>
      <c r="J6" s="327"/>
      <c r="K6" s="327"/>
      <c r="L6" s="327"/>
      <c r="M6" s="328"/>
    </row>
    <row r="7" spans="1:13" s="58" customFormat="1" ht="15" customHeight="1" thickBot="1" x14ac:dyDescent="0.25">
      <c r="A7" s="59"/>
      <c r="B7" s="338" t="s">
        <v>48</v>
      </c>
      <c r="C7" s="339"/>
      <c r="D7" s="339"/>
      <c r="E7" s="339"/>
      <c r="F7" s="339"/>
      <c r="G7" s="340"/>
      <c r="H7" s="335">
        <f>+①申込書!$G$15</f>
        <v>0</v>
      </c>
      <c r="I7" s="336"/>
      <c r="J7" s="336"/>
      <c r="K7" s="336"/>
      <c r="L7" s="336"/>
      <c r="M7" s="337"/>
    </row>
    <row r="8" spans="1:13" customFormat="1" ht="14.25" customHeight="1" thickBot="1" x14ac:dyDescent="0.25">
      <c r="B8" s="55" t="s">
        <v>45</v>
      </c>
      <c r="C8" s="354" t="s">
        <v>20</v>
      </c>
      <c r="D8" s="355"/>
      <c r="E8" s="356"/>
      <c r="F8" s="45" t="s">
        <v>21</v>
      </c>
      <c r="G8" s="56" t="s">
        <v>22</v>
      </c>
      <c r="H8" s="45" t="s">
        <v>45</v>
      </c>
      <c r="I8" s="354" t="s">
        <v>20</v>
      </c>
      <c r="J8" s="355"/>
      <c r="K8" s="356"/>
      <c r="L8" s="45" t="s">
        <v>21</v>
      </c>
      <c r="M8" s="56" t="s">
        <v>22</v>
      </c>
    </row>
    <row r="9" spans="1:13" s="57" customFormat="1" ht="11.65" customHeight="1" x14ac:dyDescent="0.2">
      <c r="B9" s="91">
        <f>入力ﾌｫｰﾑ!I28</f>
        <v>4</v>
      </c>
      <c r="C9" s="357">
        <f>入力ﾌｫｰﾑ!B28</f>
        <v>0</v>
      </c>
      <c r="D9" s="358"/>
      <c r="E9" s="359"/>
      <c r="F9" s="69">
        <f>入力ﾌｫｰﾑ!G28</f>
        <v>0</v>
      </c>
      <c r="G9" s="70">
        <f>入力ﾌｫｰﾑ!K28</f>
        <v>0</v>
      </c>
      <c r="H9" s="69">
        <f>入力ﾌｫｰﾑ!I58</f>
        <v>34</v>
      </c>
      <c r="I9" s="357">
        <f>入力ﾌｫｰﾑ!B58</f>
        <v>0</v>
      </c>
      <c r="J9" s="358"/>
      <c r="K9" s="359"/>
      <c r="L9" s="69">
        <f>入力ﾌｫｰﾑ!G58</f>
        <v>0</v>
      </c>
      <c r="M9" s="70">
        <f>入力ﾌｫｰﾑ!K58</f>
        <v>0</v>
      </c>
    </row>
    <row r="10" spans="1:13" s="57" customFormat="1" ht="11.65" customHeight="1" x14ac:dyDescent="0.2">
      <c r="B10" s="92">
        <f>入力ﾌｫｰﾑ!I29</f>
        <v>5</v>
      </c>
      <c r="C10" s="360">
        <f>入力ﾌｫｰﾑ!B29</f>
        <v>0</v>
      </c>
      <c r="D10" s="361"/>
      <c r="E10" s="362"/>
      <c r="F10" s="71">
        <f>入力ﾌｫｰﾑ!G29</f>
        <v>0</v>
      </c>
      <c r="G10" s="72">
        <f>入力ﾌｫｰﾑ!K29</f>
        <v>0</v>
      </c>
      <c r="H10" s="71">
        <f>入力ﾌｫｰﾑ!I59</f>
        <v>35</v>
      </c>
      <c r="I10" s="360">
        <f>入力ﾌｫｰﾑ!B59</f>
        <v>0</v>
      </c>
      <c r="J10" s="361"/>
      <c r="K10" s="362"/>
      <c r="L10" s="71">
        <f>入力ﾌｫｰﾑ!G59</f>
        <v>0</v>
      </c>
      <c r="M10" s="72">
        <f>入力ﾌｫｰﾑ!K59</f>
        <v>0</v>
      </c>
    </row>
    <row r="11" spans="1:13" s="57" customFormat="1" ht="11.65" customHeight="1" x14ac:dyDescent="0.2">
      <c r="B11" s="92">
        <f>入力ﾌｫｰﾑ!I30</f>
        <v>6</v>
      </c>
      <c r="C11" s="360">
        <f>入力ﾌｫｰﾑ!B30</f>
        <v>0</v>
      </c>
      <c r="D11" s="361"/>
      <c r="E11" s="362"/>
      <c r="F11" s="71">
        <f>入力ﾌｫｰﾑ!G30</f>
        <v>0</v>
      </c>
      <c r="G11" s="72">
        <f>入力ﾌｫｰﾑ!K30</f>
        <v>0</v>
      </c>
      <c r="H11" s="71">
        <f>入力ﾌｫｰﾑ!I60</f>
        <v>36</v>
      </c>
      <c r="I11" s="360">
        <f>入力ﾌｫｰﾑ!B60</f>
        <v>0</v>
      </c>
      <c r="J11" s="361"/>
      <c r="K11" s="362"/>
      <c r="L11" s="71">
        <f>入力ﾌｫｰﾑ!G60</f>
        <v>0</v>
      </c>
      <c r="M11" s="72">
        <f>入力ﾌｫｰﾑ!K60</f>
        <v>0</v>
      </c>
    </row>
    <row r="12" spans="1:13" s="57" customFormat="1" ht="11.65" customHeight="1" x14ac:dyDescent="0.2">
      <c r="B12" s="92">
        <f>入力ﾌｫｰﾑ!I31</f>
        <v>7</v>
      </c>
      <c r="C12" s="360">
        <f>入力ﾌｫｰﾑ!B31</f>
        <v>0</v>
      </c>
      <c r="D12" s="361"/>
      <c r="E12" s="362"/>
      <c r="F12" s="71">
        <f>入力ﾌｫｰﾑ!G31</f>
        <v>0</v>
      </c>
      <c r="G12" s="72">
        <f>入力ﾌｫｰﾑ!K31</f>
        <v>0</v>
      </c>
      <c r="H12" s="71">
        <f>入力ﾌｫｰﾑ!I61</f>
        <v>37</v>
      </c>
      <c r="I12" s="360">
        <f>入力ﾌｫｰﾑ!B61</f>
        <v>0</v>
      </c>
      <c r="J12" s="361"/>
      <c r="K12" s="362"/>
      <c r="L12" s="71">
        <f>入力ﾌｫｰﾑ!G61</f>
        <v>0</v>
      </c>
      <c r="M12" s="72">
        <f>入力ﾌｫｰﾑ!K61</f>
        <v>0</v>
      </c>
    </row>
    <row r="13" spans="1:13" s="57" customFormat="1" ht="11.65" customHeight="1" x14ac:dyDescent="0.2">
      <c r="B13" s="92">
        <f>入力ﾌｫｰﾑ!I32</f>
        <v>8</v>
      </c>
      <c r="C13" s="360">
        <f>入力ﾌｫｰﾑ!B32</f>
        <v>0</v>
      </c>
      <c r="D13" s="361"/>
      <c r="E13" s="362"/>
      <c r="F13" s="71">
        <f>入力ﾌｫｰﾑ!G32</f>
        <v>0</v>
      </c>
      <c r="G13" s="72">
        <f>入力ﾌｫｰﾑ!K32</f>
        <v>0</v>
      </c>
      <c r="H13" s="71">
        <f>入力ﾌｫｰﾑ!I62</f>
        <v>38</v>
      </c>
      <c r="I13" s="360">
        <f>入力ﾌｫｰﾑ!B62</f>
        <v>0</v>
      </c>
      <c r="J13" s="361"/>
      <c r="K13" s="362"/>
      <c r="L13" s="71">
        <f>入力ﾌｫｰﾑ!G62</f>
        <v>0</v>
      </c>
      <c r="M13" s="72">
        <f>入力ﾌｫｰﾑ!K62</f>
        <v>0</v>
      </c>
    </row>
    <row r="14" spans="1:13" s="57" customFormat="1" ht="11.65" customHeight="1" x14ac:dyDescent="0.2">
      <c r="B14" s="92">
        <f>入力ﾌｫｰﾑ!I33</f>
        <v>9</v>
      </c>
      <c r="C14" s="360">
        <f>入力ﾌｫｰﾑ!B33</f>
        <v>0</v>
      </c>
      <c r="D14" s="361"/>
      <c r="E14" s="362"/>
      <c r="F14" s="71">
        <f>入力ﾌｫｰﾑ!G33</f>
        <v>0</v>
      </c>
      <c r="G14" s="72">
        <f>入力ﾌｫｰﾑ!K33</f>
        <v>0</v>
      </c>
      <c r="H14" s="71">
        <f>入力ﾌｫｰﾑ!I63</f>
        <v>39</v>
      </c>
      <c r="I14" s="360">
        <f>入力ﾌｫｰﾑ!B63</f>
        <v>0</v>
      </c>
      <c r="J14" s="361"/>
      <c r="K14" s="362"/>
      <c r="L14" s="71">
        <f>入力ﾌｫｰﾑ!G63</f>
        <v>0</v>
      </c>
      <c r="M14" s="72">
        <f>入力ﾌｫｰﾑ!K63</f>
        <v>0</v>
      </c>
    </row>
    <row r="15" spans="1:13" s="57" customFormat="1" ht="11.65" customHeight="1" x14ac:dyDescent="0.2">
      <c r="B15" s="92">
        <f>入力ﾌｫｰﾑ!I34</f>
        <v>10</v>
      </c>
      <c r="C15" s="360">
        <f>入力ﾌｫｰﾑ!B34</f>
        <v>0</v>
      </c>
      <c r="D15" s="361"/>
      <c r="E15" s="362"/>
      <c r="F15" s="71">
        <f>入力ﾌｫｰﾑ!G34</f>
        <v>0</v>
      </c>
      <c r="G15" s="72">
        <f>入力ﾌｫｰﾑ!K34</f>
        <v>0</v>
      </c>
      <c r="H15" s="71">
        <f>入力ﾌｫｰﾑ!I64</f>
        <v>40</v>
      </c>
      <c r="I15" s="360">
        <f>入力ﾌｫｰﾑ!B64</f>
        <v>0</v>
      </c>
      <c r="J15" s="361"/>
      <c r="K15" s="362"/>
      <c r="L15" s="71">
        <f>入力ﾌｫｰﾑ!G64</f>
        <v>0</v>
      </c>
      <c r="M15" s="72">
        <f>入力ﾌｫｰﾑ!K64</f>
        <v>0</v>
      </c>
    </row>
    <row r="16" spans="1:13" s="57" customFormat="1" ht="11.65" customHeight="1" x14ac:dyDescent="0.2">
      <c r="B16" s="92">
        <f>入力ﾌｫｰﾑ!I35</f>
        <v>11</v>
      </c>
      <c r="C16" s="360">
        <f>入力ﾌｫｰﾑ!B35</f>
        <v>0</v>
      </c>
      <c r="D16" s="361"/>
      <c r="E16" s="362"/>
      <c r="F16" s="71">
        <f>入力ﾌｫｰﾑ!G35</f>
        <v>0</v>
      </c>
      <c r="G16" s="72">
        <f>入力ﾌｫｰﾑ!K35</f>
        <v>0</v>
      </c>
      <c r="H16" s="71">
        <f>入力ﾌｫｰﾑ!I65</f>
        <v>41</v>
      </c>
      <c r="I16" s="360">
        <f>入力ﾌｫｰﾑ!B65</f>
        <v>0</v>
      </c>
      <c r="J16" s="361"/>
      <c r="K16" s="362"/>
      <c r="L16" s="71">
        <f>入力ﾌｫｰﾑ!G65</f>
        <v>0</v>
      </c>
      <c r="M16" s="72">
        <f>入力ﾌｫｰﾑ!K65</f>
        <v>0</v>
      </c>
    </row>
    <row r="17" spans="2:13" s="57" customFormat="1" ht="11.65" customHeight="1" x14ac:dyDescent="0.2">
      <c r="B17" s="92">
        <f>入力ﾌｫｰﾑ!I36</f>
        <v>12</v>
      </c>
      <c r="C17" s="360">
        <f>入力ﾌｫｰﾑ!B36</f>
        <v>0</v>
      </c>
      <c r="D17" s="361"/>
      <c r="E17" s="362"/>
      <c r="F17" s="71">
        <f>入力ﾌｫｰﾑ!G36</f>
        <v>0</v>
      </c>
      <c r="G17" s="72">
        <f>入力ﾌｫｰﾑ!K36</f>
        <v>0</v>
      </c>
      <c r="H17" s="71">
        <f>入力ﾌｫｰﾑ!I66</f>
        <v>42</v>
      </c>
      <c r="I17" s="360">
        <f>入力ﾌｫｰﾑ!B66</f>
        <v>0</v>
      </c>
      <c r="J17" s="361"/>
      <c r="K17" s="362"/>
      <c r="L17" s="71">
        <f>入力ﾌｫｰﾑ!G66</f>
        <v>0</v>
      </c>
      <c r="M17" s="72">
        <f>入力ﾌｫｰﾑ!K66</f>
        <v>0</v>
      </c>
    </row>
    <row r="18" spans="2:13" s="57" customFormat="1" ht="11.65" customHeight="1" x14ac:dyDescent="0.2">
      <c r="B18" s="92">
        <f>入力ﾌｫｰﾑ!I37</f>
        <v>13</v>
      </c>
      <c r="C18" s="360">
        <f>入力ﾌｫｰﾑ!B37</f>
        <v>0</v>
      </c>
      <c r="D18" s="361"/>
      <c r="E18" s="362"/>
      <c r="F18" s="71">
        <f>入力ﾌｫｰﾑ!G37</f>
        <v>0</v>
      </c>
      <c r="G18" s="72">
        <f>入力ﾌｫｰﾑ!K37</f>
        <v>0</v>
      </c>
      <c r="H18" s="71">
        <f>入力ﾌｫｰﾑ!I67</f>
        <v>43</v>
      </c>
      <c r="I18" s="360">
        <f>入力ﾌｫｰﾑ!B67</f>
        <v>0</v>
      </c>
      <c r="J18" s="361"/>
      <c r="K18" s="362"/>
      <c r="L18" s="71">
        <f>入力ﾌｫｰﾑ!G67</f>
        <v>0</v>
      </c>
      <c r="M18" s="72">
        <f>入力ﾌｫｰﾑ!K67</f>
        <v>0</v>
      </c>
    </row>
    <row r="19" spans="2:13" s="57" customFormat="1" ht="11.65" customHeight="1" x14ac:dyDescent="0.2">
      <c r="B19" s="92">
        <f>入力ﾌｫｰﾑ!I38</f>
        <v>14</v>
      </c>
      <c r="C19" s="360">
        <f>入力ﾌｫｰﾑ!B38</f>
        <v>0</v>
      </c>
      <c r="D19" s="361"/>
      <c r="E19" s="362"/>
      <c r="F19" s="71">
        <f>入力ﾌｫｰﾑ!G38</f>
        <v>0</v>
      </c>
      <c r="G19" s="72">
        <f>入力ﾌｫｰﾑ!K38</f>
        <v>0</v>
      </c>
      <c r="H19" s="71">
        <f>入力ﾌｫｰﾑ!I68</f>
        <v>44</v>
      </c>
      <c r="I19" s="360">
        <f>入力ﾌｫｰﾑ!B68</f>
        <v>0</v>
      </c>
      <c r="J19" s="361"/>
      <c r="K19" s="362"/>
      <c r="L19" s="71">
        <f>入力ﾌｫｰﾑ!G68</f>
        <v>0</v>
      </c>
      <c r="M19" s="72">
        <f>入力ﾌｫｰﾑ!K68</f>
        <v>0</v>
      </c>
    </row>
    <row r="20" spans="2:13" s="57" customFormat="1" ht="11.65" customHeight="1" x14ac:dyDescent="0.2">
      <c r="B20" s="92">
        <f>入力ﾌｫｰﾑ!I39</f>
        <v>15</v>
      </c>
      <c r="C20" s="360">
        <f>入力ﾌｫｰﾑ!B39</f>
        <v>0</v>
      </c>
      <c r="D20" s="361"/>
      <c r="E20" s="362"/>
      <c r="F20" s="71">
        <f>入力ﾌｫｰﾑ!G39</f>
        <v>0</v>
      </c>
      <c r="G20" s="72">
        <f>入力ﾌｫｰﾑ!K39</f>
        <v>0</v>
      </c>
      <c r="H20" s="71">
        <f>入力ﾌｫｰﾑ!I69</f>
        <v>45</v>
      </c>
      <c r="I20" s="360">
        <f>入力ﾌｫｰﾑ!B69</f>
        <v>0</v>
      </c>
      <c r="J20" s="361"/>
      <c r="K20" s="362"/>
      <c r="L20" s="71">
        <f>入力ﾌｫｰﾑ!G69</f>
        <v>0</v>
      </c>
      <c r="M20" s="72">
        <f>入力ﾌｫｰﾑ!K69</f>
        <v>0</v>
      </c>
    </row>
    <row r="21" spans="2:13" s="57" customFormat="1" ht="11.65" customHeight="1" x14ac:dyDescent="0.2">
      <c r="B21" s="92">
        <f>入力ﾌｫｰﾑ!I40</f>
        <v>16</v>
      </c>
      <c r="C21" s="360">
        <f>入力ﾌｫｰﾑ!B40</f>
        <v>0</v>
      </c>
      <c r="D21" s="361"/>
      <c r="E21" s="362"/>
      <c r="F21" s="71">
        <f>入力ﾌｫｰﾑ!G40</f>
        <v>0</v>
      </c>
      <c r="G21" s="72">
        <f>入力ﾌｫｰﾑ!K40</f>
        <v>0</v>
      </c>
      <c r="H21" s="71">
        <f>入力ﾌｫｰﾑ!I70</f>
        <v>46</v>
      </c>
      <c r="I21" s="360">
        <f>入力ﾌｫｰﾑ!B70</f>
        <v>0</v>
      </c>
      <c r="J21" s="361"/>
      <c r="K21" s="362"/>
      <c r="L21" s="71">
        <f>入力ﾌｫｰﾑ!G70</f>
        <v>0</v>
      </c>
      <c r="M21" s="72">
        <f>入力ﾌｫｰﾑ!K70</f>
        <v>0</v>
      </c>
    </row>
    <row r="22" spans="2:13" s="57" customFormat="1" ht="11.65" customHeight="1" x14ac:dyDescent="0.2">
      <c r="B22" s="92">
        <f>入力ﾌｫｰﾑ!I41</f>
        <v>17</v>
      </c>
      <c r="C22" s="360">
        <f>入力ﾌｫｰﾑ!B41</f>
        <v>0</v>
      </c>
      <c r="D22" s="361"/>
      <c r="E22" s="362"/>
      <c r="F22" s="71">
        <f>入力ﾌｫｰﾑ!G41</f>
        <v>0</v>
      </c>
      <c r="G22" s="72">
        <f>入力ﾌｫｰﾑ!K41</f>
        <v>0</v>
      </c>
      <c r="H22" s="71">
        <f>入力ﾌｫｰﾑ!I71</f>
        <v>47</v>
      </c>
      <c r="I22" s="360">
        <f>入力ﾌｫｰﾑ!B71</f>
        <v>0</v>
      </c>
      <c r="J22" s="361"/>
      <c r="K22" s="362"/>
      <c r="L22" s="71">
        <f>入力ﾌｫｰﾑ!G71</f>
        <v>0</v>
      </c>
      <c r="M22" s="72">
        <f>入力ﾌｫｰﾑ!K71</f>
        <v>0</v>
      </c>
    </row>
    <row r="23" spans="2:13" s="57" customFormat="1" ht="11.65" customHeight="1" x14ac:dyDescent="0.2">
      <c r="B23" s="92">
        <f>入力ﾌｫｰﾑ!I42</f>
        <v>18</v>
      </c>
      <c r="C23" s="360">
        <f>入力ﾌｫｰﾑ!B42</f>
        <v>0</v>
      </c>
      <c r="D23" s="361"/>
      <c r="E23" s="362"/>
      <c r="F23" s="71">
        <f>入力ﾌｫｰﾑ!G42</f>
        <v>0</v>
      </c>
      <c r="G23" s="72">
        <f>入力ﾌｫｰﾑ!K42</f>
        <v>0</v>
      </c>
      <c r="H23" s="71">
        <f>入力ﾌｫｰﾑ!I72</f>
        <v>48</v>
      </c>
      <c r="I23" s="360">
        <f>入力ﾌｫｰﾑ!B72</f>
        <v>0</v>
      </c>
      <c r="J23" s="361"/>
      <c r="K23" s="362"/>
      <c r="L23" s="71">
        <f>入力ﾌｫｰﾑ!G72</f>
        <v>0</v>
      </c>
      <c r="M23" s="72">
        <f>入力ﾌｫｰﾑ!K72</f>
        <v>0</v>
      </c>
    </row>
    <row r="24" spans="2:13" s="57" customFormat="1" ht="11.65" customHeight="1" x14ac:dyDescent="0.2">
      <c r="B24" s="92">
        <f>入力ﾌｫｰﾑ!I43</f>
        <v>19</v>
      </c>
      <c r="C24" s="360">
        <f>入力ﾌｫｰﾑ!B43</f>
        <v>0</v>
      </c>
      <c r="D24" s="361"/>
      <c r="E24" s="362"/>
      <c r="F24" s="71">
        <f>入力ﾌｫｰﾑ!G43</f>
        <v>0</v>
      </c>
      <c r="G24" s="72">
        <f>入力ﾌｫｰﾑ!K43</f>
        <v>0</v>
      </c>
      <c r="H24" s="71">
        <f>入力ﾌｫｰﾑ!I73</f>
        <v>49</v>
      </c>
      <c r="I24" s="360">
        <f>入力ﾌｫｰﾑ!B73</f>
        <v>0</v>
      </c>
      <c r="J24" s="361"/>
      <c r="K24" s="362"/>
      <c r="L24" s="71">
        <f>入力ﾌｫｰﾑ!G73</f>
        <v>0</v>
      </c>
      <c r="M24" s="72">
        <f>入力ﾌｫｰﾑ!K73</f>
        <v>0</v>
      </c>
    </row>
    <row r="25" spans="2:13" s="57" customFormat="1" ht="11.65" customHeight="1" x14ac:dyDescent="0.2">
      <c r="B25" s="92">
        <f>入力ﾌｫｰﾑ!I44</f>
        <v>20</v>
      </c>
      <c r="C25" s="360">
        <f>入力ﾌｫｰﾑ!B44</f>
        <v>0</v>
      </c>
      <c r="D25" s="361"/>
      <c r="E25" s="362"/>
      <c r="F25" s="71">
        <f>入力ﾌｫｰﾑ!G44</f>
        <v>0</v>
      </c>
      <c r="G25" s="72">
        <f>入力ﾌｫｰﾑ!K44</f>
        <v>0</v>
      </c>
      <c r="H25" s="71">
        <f>入力ﾌｫｰﾑ!I74</f>
        <v>50</v>
      </c>
      <c r="I25" s="360">
        <f>入力ﾌｫｰﾑ!B74</f>
        <v>0</v>
      </c>
      <c r="J25" s="361"/>
      <c r="K25" s="362"/>
      <c r="L25" s="71">
        <f>入力ﾌｫｰﾑ!G74</f>
        <v>0</v>
      </c>
      <c r="M25" s="72">
        <f>入力ﾌｫｰﾑ!K74</f>
        <v>0</v>
      </c>
    </row>
    <row r="26" spans="2:13" s="57" customFormat="1" ht="11.65" customHeight="1" x14ac:dyDescent="0.2">
      <c r="B26" s="92">
        <f>入力ﾌｫｰﾑ!I45</f>
        <v>21</v>
      </c>
      <c r="C26" s="360">
        <f>入力ﾌｫｰﾑ!B45</f>
        <v>0</v>
      </c>
      <c r="D26" s="361"/>
      <c r="E26" s="362"/>
      <c r="F26" s="71">
        <f>入力ﾌｫｰﾑ!G45</f>
        <v>0</v>
      </c>
      <c r="G26" s="72">
        <f>入力ﾌｫｰﾑ!K45</f>
        <v>0</v>
      </c>
      <c r="H26" s="71">
        <f>入力ﾌｫｰﾑ!I75</f>
        <v>51</v>
      </c>
      <c r="I26" s="360">
        <f>入力ﾌｫｰﾑ!B75</f>
        <v>0</v>
      </c>
      <c r="J26" s="361"/>
      <c r="K26" s="362"/>
      <c r="L26" s="71">
        <f>入力ﾌｫｰﾑ!G75</f>
        <v>0</v>
      </c>
      <c r="M26" s="72">
        <f>入力ﾌｫｰﾑ!K75</f>
        <v>0</v>
      </c>
    </row>
    <row r="27" spans="2:13" s="57" customFormat="1" ht="11.65" customHeight="1" x14ac:dyDescent="0.2">
      <c r="B27" s="92">
        <f>入力ﾌｫｰﾑ!I46</f>
        <v>22</v>
      </c>
      <c r="C27" s="360">
        <f>入力ﾌｫｰﾑ!B46</f>
        <v>0</v>
      </c>
      <c r="D27" s="361"/>
      <c r="E27" s="362"/>
      <c r="F27" s="71">
        <f>入力ﾌｫｰﾑ!G46</f>
        <v>0</v>
      </c>
      <c r="G27" s="72">
        <f>入力ﾌｫｰﾑ!K46</f>
        <v>0</v>
      </c>
      <c r="H27" s="71">
        <f>入力ﾌｫｰﾑ!I76</f>
        <v>52</v>
      </c>
      <c r="I27" s="360">
        <f>入力ﾌｫｰﾑ!B76</f>
        <v>0</v>
      </c>
      <c r="J27" s="361"/>
      <c r="K27" s="362"/>
      <c r="L27" s="71">
        <f>入力ﾌｫｰﾑ!G76</f>
        <v>0</v>
      </c>
      <c r="M27" s="72">
        <f>入力ﾌｫｰﾑ!K76</f>
        <v>0</v>
      </c>
    </row>
    <row r="28" spans="2:13" s="57" customFormat="1" ht="11.65" customHeight="1" x14ac:dyDescent="0.2">
      <c r="B28" s="92">
        <f>入力ﾌｫｰﾑ!I47</f>
        <v>23</v>
      </c>
      <c r="C28" s="360">
        <f>入力ﾌｫｰﾑ!B47</f>
        <v>0</v>
      </c>
      <c r="D28" s="361"/>
      <c r="E28" s="362"/>
      <c r="F28" s="71">
        <f>入力ﾌｫｰﾑ!G47</f>
        <v>0</v>
      </c>
      <c r="G28" s="72">
        <f>入力ﾌｫｰﾑ!K47</f>
        <v>0</v>
      </c>
      <c r="H28" s="71">
        <f>入力ﾌｫｰﾑ!I77</f>
        <v>53</v>
      </c>
      <c r="I28" s="360">
        <f>入力ﾌｫｰﾑ!B77</f>
        <v>0</v>
      </c>
      <c r="J28" s="361"/>
      <c r="K28" s="362"/>
      <c r="L28" s="71">
        <f>入力ﾌｫｰﾑ!G77</f>
        <v>0</v>
      </c>
      <c r="M28" s="72">
        <f>入力ﾌｫｰﾑ!K77</f>
        <v>0</v>
      </c>
    </row>
    <row r="29" spans="2:13" s="57" customFormat="1" ht="11.65" customHeight="1" x14ac:dyDescent="0.2">
      <c r="B29" s="92">
        <f>入力ﾌｫｰﾑ!I48</f>
        <v>24</v>
      </c>
      <c r="C29" s="360">
        <f>入力ﾌｫｰﾑ!B48</f>
        <v>0</v>
      </c>
      <c r="D29" s="361"/>
      <c r="E29" s="362"/>
      <c r="F29" s="71">
        <f>入力ﾌｫｰﾑ!G48</f>
        <v>0</v>
      </c>
      <c r="G29" s="72">
        <f>入力ﾌｫｰﾑ!K48</f>
        <v>0</v>
      </c>
      <c r="H29" s="71">
        <f>入力ﾌｫｰﾑ!I78</f>
        <v>54</v>
      </c>
      <c r="I29" s="360">
        <f>入力ﾌｫｰﾑ!B78</f>
        <v>0</v>
      </c>
      <c r="J29" s="361"/>
      <c r="K29" s="362"/>
      <c r="L29" s="71">
        <f>入力ﾌｫｰﾑ!G78</f>
        <v>0</v>
      </c>
      <c r="M29" s="72">
        <f>入力ﾌｫｰﾑ!K78</f>
        <v>0</v>
      </c>
    </row>
    <row r="30" spans="2:13" s="57" customFormat="1" ht="11.65" customHeight="1" x14ac:dyDescent="0.2">
      <c r="B30" s="92">
        <f>入力ﾌｫｰﾑ!I49</f>
        <v>25</v>
      </c>
      <c r="C30" s="360">
        <f>入力ﾌｫｰﾑ!B49</f>
        <v>0</v>
      </c>
      <c r="D30" s="361"/>
      <c r="E30" s="362"/>
      <c r="F30" s="71">
        <f>入力ﾌｫｰﾑ!G49</f>
        <v>0</v>
      </c>
      <c r="G30" s="72">
        <f>入力ﾌｫｰﾑ!K49</f>
        <v>0</v>
      </c>
      <c r="H30" s="71">
        <f>入力ﾌｫｰﾑ!I79</f>
        <v>55</v>
      </c>
      <c r="I30" s="360">
        <f>入力ﾌｫｰﾑ!B79</f>
        <v>0</v>
      </c>
      <c r="J30" s="361"/>
      <c r="K30" s="362"/>
      <c r="L30" s="71">
        <f>入力ﾌｫｰﾑ!G79</f>
        <v>0</v>
      </c>
      <c r="M30" s="72">
        <f>入力ﾌｫｰﾑ!K79</f>
        <v>0</v>
      </c>
    </row>
    <row r="31" spans="2:13" s="57" customFormat="1" ht="11.65" customHeight="1" x14ac:dyDescent="0.2">
      <c r="B31" s="92">
        <f>入力ﾌｫｰﾑ!I50</f>
        <v>26</v>
      </c>
      <c r="C31" s="360">
        <f>入力ﾌｫｰﾑ!B50</f>
        <v>0</v>
      </c>
      <c r="D31" s="361"/>
      <c r="E31" s="362"/>
      <c r="F31" s="71">
        <f>入力ﾌｫｰﾑ!G50</f>
        <v>0</v>
      </c>
      <c r="G31" s="72">
        <f>入力ﾌｫｰﾑ!K50</f>
        <v>0</v>
      </c>
      <c r="H31" s="71">
        <f>入力ﾌｫｰﾑ!I80</f>
        <v>56</v>
      </c>
      <c r="I31" s="360">
        <f>入力ﾌｫｰﾑ!B80</f>
        <v>0</v>
      </c>
      <c r="J31" s="361"/>
      <c r="K31" s="362"/>
      <c r="L31" s="71">
        <f>入力ﾌｫｰﾑ!G80</f>
        <v>0</v>
      </c>
      <c r="M31" s="72">
        <f>入力ﾌｫｰﾑ!K80</f>
        <v>0</v>
      </c>
    </row>
    <row r="32" spans="2:13" s="57" customFormat="1" ht="11.65" customHeight="1" x14ac:dyDescent="0.2">
      <c r="B32" s="92">
        <f>入力ﾌｫｰﾑ!I51</f>
        <v>27</v>
      </c>
      <c r="C32" s="360">
        <f>入力ﾌｫｰﾑ!B51</f>
        <v>0</v>
      </c>
      <c r="D32" s="361"/>
      <c r="E32" s="362"/>
      <c r="F32" s="71">
        <f>入力ﾌｫｰﾑ!G51</f>
        <v>0</v>
      </c>
      <c r="G32" s="72">
        <f>入力ﾌｫｰﾑ!K51</f>
        <v>0</v>
      </c>
      <c r="H32" s="71">
        <f>入力ﾌｫｰﾑ!I81</f>
        <v>57</v>
      </c>
      <c r="I32" s="360">
        <f>入力ﾌｫｰﾑ!B81</f>
        <v>0</v>
      </c>
      <c r="J32" s="361"/>
      <c r="K32" s="362"/>
      <c r="L32" s="71">
        <f>入力ﾌｫｰﾑ!G81</f>
        <v>0</v>
      </c>
      <c r="M32" s="72">
        <f>入力ﾌｫｰﾑ!K81</f>
        <v>0</v>
      </c>
    </row>
    <row r="33" spans="2:13" s="57" customFormat="1" ht="11.65" customHeight="1" x14ac:dyDescent="0.2">
      <c r="B33" s="92">
        <f>入力ﾌｫｰﾑ!I52</f>
        <v>28</v>
      </c>
      <c r="C33" s="360">
        <f>入力ﾌｫｰﾑ!B52</f>
        <v>0</v>
      </c>
      <c r="D33" s="361"/>
      <c r="E33" s="362"/>
      <c r="F33" s="71">
        <f>入力ﾌｫｰﾑ!G52</f>
        <v>0</v>
      </c>
      <c r="G33" s="72">
        <f>入力ﾌｫｰﾑ!K52</f>
        <v>0</v>
      </c>
      <c r="H33" s="71">
        <f>入力ﾌｫｰﾑ!I82</f>
        <v>58</v>
      </c>
      <c r="I33" s="360">
        <f>入力ﾌｫｰﾑ!B82</f>
        <v>0</v>
      </c>
      <c r="J33" s="361"/>
      <c r="K33" s="362"/>
      <c r="L33" s="71">
        <f>入力ﾌｫｰﾑ!G82</f>
        <v>0</v>
      </c>
      <c r="M33" s="72">
        <f>入力ﾌｫｰﾑ!K82</f>
        <v>0</v>
      </c>
    </row>
    <row r="34" spans="2:13" s="57" customFormat="1" ht="11.65" customHeight="1" x14ac:dyDescent="0.2">
      <c r="B34" s="92">
        <f>入力ﾌｫｰﾑ!I53</f>
        <v>29</v>
      </c>
      <c r="C34" s="360">
        <f>入力ﾌｫｰﾑ!B53</f>
        <v>0</v>
      </c>
      <c r="D34" s="361"/>
      <c r="E34" s="362"/>
      <c r="F34" s="71">
        <f>入力ﾌｫｰﾑ!G53</f>
        <v>0</v>
      </c>
      <c r="G34" s="72">
        <f>入力ﾌｫｰﾑ!K53</f>
        <v>0</v>
      </c>
      <c r="H34" s="71">
        <f>入力ﾌｫｰﾑ!I83</f>
        <v>59</v>
      </c>
      <c r="I34" s="360">
        <f>入力ﾌｫｰﾑ!B83</f>
        <v>0</v>
      </c>
      <c r="J34" s="361"/>
      <c r="K34" s="362"/>
      <c r="L34" s="71">
        <f>入力ﾌｫｰﾑ!G83</f>
        <v>0</v>
      </c>
      <c r="M34" s="72">
        <f>入力ﾌｫｰﾑ!K83</f>
        <v>0</v>
      </c>
    </row>
    <row r="35" spans="2:13" s="57" customFormat="1" ht="11.65" customHeight="1" x14ac:dyDescent="0.2">
      <c r="B35" s="92">
        <f>入力ﾌｫｰﾑ!I54</f>
        <v>30</v>
      </c>
      <c r="C35" s="360">
        <f>入力ﾌｫｰﾑ!B54</f>
        <v>0</v>
      </c>
      <c r="D35" s="361"/>
      <c r="E35" s="362"/>
      <c r="F35" s="71">
        <f>入力ﾌｫｰﾑ!G54</f>
        <v>0</v>
      </c>
      <c r="G35" s="72">
        <f>入力ﾌｫｰﾑ!K54</f>
        <v>0</v>
      </c>
      <c r="H35" s="71">
        <f>入力ﾌｫｰﾑ!I84</f>
        <v>60</v>
      </c>
      <c r="I35" s="360">
        <f>入力ﾌｫｰﾑ!B84</f>
        <v>0</v>
      </c>
      <c r="J35" s="361"/>
      <c r="K35" s="362"/>
      <c r="L35" s="71">
        <f>入力ﾌｫｰﾑ!G84</f>
        <v>0</v>
      </c>
      <c r="M35" s="72">
        <f>入力ﾌｫｰﾑ!K84</f>
        <v>0</v>
      </c>
    </row>
    <row r="36" spans="2:13" s="57" customFormat="1" ht="11.65" customHeight="1" x14ac:dyDescent="0.2">
      <c r="B36" s="92">
        <f>入力ﾌｫｰﾑ!I55</f>
        <v>31</v>
      </c>
      <c r="C36" s="360">
        <f>入力ﾌｫｰﾑ!B55</f>
        <v>0</v>
      </c>
      <c r="D36" s="361"/>
      <c r="E36" s="362"/>
      <c r="F36" s="71">
        <f>入力ﾌｫｰﾑ!G55</f>
        <v>0</v>
      </c>
      <c r="G36" s="72">
        <f>入力ﾌｫｰﾑ!K55</f>
        <v>0</v>
      </c>
      <c r="H36" s="71">
        <f>入力ﾌｫｰﾑ!I85</f>
        <v>61</v>
      </c>
      <c r="I36" s="360">
        <f>入力ﾌｫｰﾑ!B85</f>
        <v>0</v>
      </c>
      <c r="J36" s="361"/>
      <c r="K36" s="362"/>
      <c r="L36" s="71">
        <f>入力ﾌｫｰﾑ!G85</f>
        <v>0</v>
      </c>
      <c r="M36" s="72">
        <f>入力ﾌｫｰﾑ!K85</f>
        <v>0</v>
      </c>
    </row>
    <row r="37" spans="2:13" s="57" customFormat="1" ht="11.65" customHeight="1" x14ac:dyDescent="0.2">
      <c r="B37" s="92">
        <f>入力ﾌｫｰﾑ!I56</f>
        <v>32</v>
      </c>
      <c r="C37" s="360">
        <f>入力ﾌｫｰﾑ!B56</f>
        <v>0</v>
      </c>
      <c r="D37" s="361"/>
      <c r="E37" s="362"/>
      <c r="F37" s="71">
        <f>入力ﾌｫｰﾑ!G56</f>
        <v>0</v>
      </c>
      <c r="G37" s="72">
        <f>入力ﾌｫｰﾑ!K56</f>
        <v>0</v>
      </c>
      <c r="H37" s="71">
        <f>入力ﾌｫｰﾑ!I86</f>
        <v>62</v>
      </c>
      <c r="I37" s="360">
        <f>入力ﾌｫｰﾑ!B86</f>
        <v>0</v>
      </c>
      <c r="J37" s="361"/>
      <c r="K37" s="362"/>
      <c r="L37" s="71">
        <f>入力ﾌｫｰﾑ!G86</f>
        <v>0</v>
      </c>
      <c r="M37" s="72">
        <f>入力ﾌｫｰﾑ!K86</f>
        <v>0</v>
      </c>
    </row>
    <row r="38" spans="2:13" s="57" customFormat="1" ht="11.65" customHeight="1" thickBot="1" x14ac:dyDescent="0.25">
      <c r="B38" s="93">
        <f>入力ﾌｫｰﾑ!I57</f>
        <v>33</v>
      </c>
      <c r="C38" s="363">
        <f>入力ﾌｫｰﾑ!B57</f>
        <v>0</v>
      </c>
      <c r="D38" s="364"/>
      <c r="E38" s="365"/>
      <c r="F38" s="73">
        <f>入力ﾌｫｰﾑ!G57</f>
        <v>0</v>
      </c>
      <c r="G38" s="74">
        <f>入力ﾌｫｰﾑ!K57</f>
        <v>0</v>
      </c>
      <c r="H38" s="73">
        <f>入力ﾌｫｰﾑ!I87</f>
        <v>63</v>
      </c>
      <c r="I38" s="363">
        <f>入力ﾌｫｰﾑ!B87</f>
        <v>0</v>
      </c>
      <c r="J38" s="364"/>
      <c r="K38" s="365"/>
      <c r="L38" s="73">
        <f>入力ﾌｫｰﾑ!G87</f>
        <v>0</v>
      </c>
      <c r="M38" s="74">
        <f>入力ﾌｫｰﾑ!K87</f>
        <v>0</v>
      </c>
    </row>
  </sheetData>
  <sheetProtection algorithmName="SHA-512" hashValue="T5F6Fq3ktUNuzF4DJThY7xvm5ccDvXygkOM+QgicfS1rJ8dbsXNoA97QGK64N4xl/o/52CWrCvNn5UdTXVp7kg==" saltValue="5QKoXVYbaCzCO/gwRwDXVw==" spinCount="100000" sheet="1"/>
  <mergeCells count="74">
    <mergeCell ref="C26:E26"/>
    <mergeCell ref="C27:E27"/>
    <mergeCell ref="C28:E28"/>
    <mergeCell ref="C29:E29"/>
    <mergeCell ref="C30:E30"/>
    <mergeCell ref="C31:E31"/>
    <mergeCell ref="I38:K38"/>
    <mergeCell ref="I32:K32"/>
    <mergeCell ref="I33:K33"/>
    <mergeCell ref="I34:K34"/>
    <mergeCell ref="I35:K35"/>
    <mergeCell ref="I36:K36"/>
    <mergeCell ref="I37:K37"/>
    <mergeCell ref="I31:K31"/>
    <mergeCell ref="C38:E38"/>
    <mergeCell ref="C32:E32"/>
    <mergeCell ref="C33:E33"/>
    <mergeCell ref="C34:E34"/>
    <mergeCell ref="C35:E35"/>
    <mergeCell ref="C36:E36"/>
    <mergeCell ref="C37:E37"/>
    <mergeCell ref="I26:K26"/>
    <mergeCell ref="I27:K27"/>
    <mergeCell ref="I28:K28"/>
    <mergeCell ref="I29:K29"/>
    <mergeCell ref="I30:K30"/>
    <mergeCell ref="C23:E23"/>
    <mergeCell ref="I23:K23"/>
    <mergeCell ref="C24:E24"/>
    <mergeCell ref="I24:K24"/>
    <mergeCell ref="C25:E25"/>
    <mergeCell ref="I25:K25"/>
    <mergeCell ref="C20:E20"/>
    <mergeCell ref="I20:K20"/>
    <mergeCell ref="C21:E21"/>
    <mergeCell ref="I21:K21"/>
    <mergeCell ref="C22:E22"/>
    <mergeCell ref="I22:K22"/>
    <mergeCell ref="C17:E17"/>
    <mergeCell ref="I17:K17"/>
    <mergeCell ref="C18:E18"/>
    <mergeCell ref="I18:K18"/>
    <mergeCell ref="C19:E19"/>
    <mergeCell ref="I19:K19"/>
    <mergeCell ref="C14:E14"/>
    <mergeCell ref="I14:K14"/>
    <mergeCell ref="C15:E15"/>
    <mergeCell ref="I15:K15"/>
    <mergeCell ref="C16:E16"/>
    <mergeCell ref="I16:K16"/>
    <mergeCell ref="C11:E11"/>
    <mergeCell ref="I11:K11"/>
    <mergeCell ref="C12:E12"/>
    <mergeCell ref="I12:K12"/>
    <mergeCell ref="C13:E13"/>
    <mergeCell ref="I13:K13"/>
    <mergeCell ref="C8:E8"/>
    <mergeCell ref="I8:K8"/>
    <mergeCell ref="C9:E9"/>
    <mergeCell ref="I9:K9"/>
    <mergeCell ref="C10:E10"/>
    <mergeCell ref="I10:K10"/>
    <mergeCell ref="B5:G5"/>
    <mergeCell ref="H5:M5"/>
    <mergeCell ref="B6:G6"/>
    <mergeCell ref="H6:M6"/>
    <mergeCell ref="B7:G7"/>
    <mergeCell ref="H7:M7"/>
    <mergeCell ref="B2:G2"/>
    <mergeCell ref="H2:M2"/>
    <mergeCell ref="B3:G3"/>
    <mergeCell ref="H3:M3"/>
    <mergeCell ref="B4:G4"/>
    <mergeCell ref="H4:M4"/>
  </mergeCells>
  <phoneticPr fontId="2"/>
  <pageMargins left="0.78740157480314965" right="0.78740157480314965" top="0.98425196850393704" bottom="0.98425196850393704" header="0.51181102362204722" footer="0.51181102362204722"/>
  <pageSetup paperSize="9" scale="12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4"/>
  </sheetPr>
  <dimension ref="B1:H17"/>
  <sheetViews>
    <sheetView topLeftCell="A6" zoomScaleNormal="100" workbookViewId="0">
      <selection activeCell="C12" sqref="C12:C13"/>
    </sheetView>
  </sheetViews>
  <sheetFormatPr defaultRowHeight="13" x14ac:dyDescent="0.2"/>
  <cols>
    <col min="2" max="2" width="13.08984375" customWidth="1"/>
    <col min="3" max="3" width="11.26953125" customWidth="1"/>
    <col min="4" max="6" width="12.90625" customWidth="1"/>
  </cols>
  <sheetData>
    <row r="1" spans="2:8" ht="13.5" thickBot="1" x14ac:dyDescent="0.25"/>
    <row r="2" spans="2:8" ht="36" customHeight="1" x14ac:dyDescent="0.2">
      <c r="B2" s="378" t="s">
        <v>76</v>
      </c>
      <c r="C2" s="401">
        <f>+①申込書!B1</f>
        <v>5</v>
      </c>
      <c r="D2" s="395" t="s">
        <v>73</v>
      </c>
      <c r="E2" s="396"/>
      <c r="F2" s="397"/>
    </row>
    <row r="3" spans="2:8" ht="36" customHeight="1" x14ac:dyDescent="0.2">
      <c r="B3" s="379"/>
      <c r="C3" s="402"/>
      <c r="D3" s="398"/>
      <c r="E3" s="370"/>
      <c r="F3" s="371"/>
    </row>
    <row r="4" spans="2:8" ht="36" customHeight="1" x14ac:dyDescent="0.2">
      <c r="B4" s="380" t="s">
        <v>39</v>
      </c>
      <c r="C4" s="392" t="str">
        <f>+①申込書!D1</f>
        <v>大会参加申込書</v>
      </c>
      <c r="D4" s="392">
        <f>+①申込書!C3</f>
        <v>0</v>
      </c>
      <c r="E4" s="393" t="s">
        <v>40</v>
      </c>
      <c r="F4" s="394"/>
      <c r="H4" s="4"/>
    </row>
    <row r="5" spans="2:8" ht="36" customHeight="1" x14ac:dyDescent="0.2">
      <c r="B5" s="380"/>
      <c r="C5" s="392"/>
      <c r="D5" s="392"/>
      <c r="E5" s="393"/>
      <c r="F5" s="394"/>
    </row>
    <row r="6" spans="2:8" ht="36" customHeight="1" x14ac:dyDescent="0.2">
      <c r="B6" s="381" t="s">
        <v>43</v>
      </c>
      <c r="C6" s="405">
        <f>+①申込書!B7</f>
        <v>0</v>
      </c>
      <c r="D6" s="406"/>
      <c r="E6" s="406"/>
      <c r="F6" s="407">
        <f>+①申込書!F3</f>
        <v>0</v>
      </c>
    </row>
    <row r="7" spans="2:8" ht="36" customHeight="1" x14ac:dyDescent="0.2">
      <c r="B7" s="379"/>
      <c r="C7" s="136"/>
      <c r="D7" s="137"/>
      <c r="E7" s="137"/>
      <c r="F7" s="408"/>
    </row>
    <row r="8" spans="2:8" ht="36" customHeight="1" x14ac:dyDescent="0.2">
      <c r="B8" s="385" t="s">
        <v>44</v>
      </c>
      <c r="C8" s="402">
        <f>+①申込書!B9</f>
        <v>0</v>
      </c>
      <c r="D8" s="402">
        <f>+①申込書!C5</f>
        <v>0</v>
      </c>
      <c r="E8" s="402">
        <f>+①申込書!F3</f>
        <v>0</v>
      </c>
      <c r="F8" s="403">
        <f>+①申込書!E5</f>
        <v>0</v>
      </c>
    </row>
    <row r="9" spans="2:8" ht="36" customHeight="1" x14ac:dyDescent="0.2">
      <c r="B9" s="380"/>
      <c r="C9" s="404"/>
      <c r="D9" s="404"/>
      <c r="E9" s="402"/>
      <c r="F9" s="403"/>
    </row>
    <row r="10" spans="2:8" ht="36" customHeight="1" x14ac:dyDescent="0.2">
      <c r="B10" s="380" t="s">
        <v>41</v>
      </c>
      <c r="C10" s="402">
        <f>+①申込書!B11</f>
        <v>0</v>
      </c>
      <c r="D10" s="402">
        <f>+①申込書!C7</f>
        <v>0</v>
      </c>
      <c r="E10" s="402">
        <f>+①申込書!F5</f>
        <v>0</v>
      </c>
      <c r="F10" s="403">
        <f>+①申込書!E7</f>
        <v>0</v>
      </c>
    </row>
    <row r="11" spans="2:8" ht="36" customHeight="1" thickBot="1" x14ac:dyDescent="0.25">
      <c r="B11" s="380"/>
      <c r="C11" s="404"/>
      <c r="D11" s="404"/>
      <c r="E11" s="402"/>
      <c r="F11" s="403"/>
    </row>
    <row r="12" spans="2:8" ht="36" customHeight="1" thickTop="1" x14ac:dyDescent="0.2">
      <c r="B12" s="382" t="s">
        <v>78</v>
      </c>
      <c r="C12" s="399">
        <f>入力ﾌｫｰﾑ!B16</f>
        <v>0</v>
      </c>
      <c r="D12" s="366" t="str">
        <f>"冊×500円＝"&amp;C12*500&amp;"円"</f>
        <v>冊×500円＝0円</v>
      </c>
      <c r="E12" s="367"/>
      <c r="F12" s="368"/>
    </row>
    <row r="13" spans="2:8" ht="36" customHeight="1" thickBot="1" x14ac:dyDescent="0.25">
      <c r="B13" s="383"/>
      <c r="C13" s="400"/>
      <c r="D13" s="369"/>
      <c r="E13" s="370"/>
      <c r="F13" s="371"/>
    </row>
    <row r="14" spans="2:8" ht="36" customHeight="1" x14ac:dyDescent="0.2">
      <c r="B14" s="382" t="s">
        <v>67</v>
      </c>
      <c r="C14" s="386" t="str">
        <f>入力ﾌｫｰﾑ!G16</f>
        <v>利用する</v>
      </c>
      <c r="D14" s="387"/>
      <c r="E14" s="387"/>
      <c r="F14" s="388"/>
      <c r="H14" s="42"/>
    </row>
    <row r="15" spans="2:8" ht="36" customHeight="1" thickBot="1" x14ac:dyDescent="0.25">
      <c r="B15" s="384"/>
      <c r="C15" s="389"/>
      <c r="D15" s="390"/>
      <c r="E15" s="390"/>
      <c r="F15" s="391"/>
    </row>
    <row r="16" spans="2:8" ht="36" customHeight="1" x14ac:dyDescent="0.2">
      <c r="B16" s="372" t="s">
        <v>42</v>
      </c>
      <c r="C16" s="373"/>
      <c r="D16" s="373"/>
      <c r="E16" s="373"/>
      <c r="F16" s="374"/>
    </row>
    <row r="17" spans="2:6" ht="36" customHeight="1" thickBot="1" x14ac:dyDescent="0.25">
      <c r="B17" s="375"/>
      <c r="C17" s="376"/>
      <c r="D17" s="376"/>
      <c r="E17" s="376"/>
      <c r="F17" s="377"/>
    </row>
  </sheetData>
  <sheetProtection algorithmName="SHA-512" hashValue="lw+nhbo1HcsE46aBSqNZaKc924GW2BUnS6W8FmZDJqAg57ZmDv5xJkvKB3177zJbCHmSAlGWhmSL4gPRjoHS5w==" saltValue="YAsNq/0hPKfhr31vMOejQA==" spinCount="100000" sheet="1"/>
  <mergeCells count="19">
    <mergeCell ref="C8:F9"/>
    <mergeCell ref="C6:E7"/>
    <mergeCell ref="F6:F7"/>
    <mergeCell ref="D12:F13"/>
    <mergeCell ref="B16:F17"/>
    <mergeCell ref="B2:B3"/>
    <mergeCell ref="B4:B5"/>
    <mergeCell ref="B6:B7"/>
    <mergeCell ref="B10:B11"/>
    <mergeCell ref="B12:B13"/>
    <mergeCell ref="B14:B15"/>
    <mergeCell ref="B8:B9"/>
    <mergeCell ref="C14:F15"/>
    <mergeCell ref="C4:D5"/>
    <mergeCell ref="E4:F5"/>
    <mergeCell ref="D2:F3"/>
    <mergeCell ref="C12:C13"/>
    <mergeCell ref="C2:C3"/>
    <mergeCell ref="C10:F11"/>
  </mergeCells>
  <phoneticPr fontId="2"/>
  <pageMargins left="0.57999999999999996" right="0.68" top="1.37" bottom="0.98399999999999999" header="0.51200000000000001" footer="0.51200000000000001"/>
  <pageSetup paperSize="9" scale="1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入力説明</vt:lpstr>
      <vt:lpstr>入力ﾌｫｰﾑ</vt:lpstr>
      <vt:lpstr>①申込書</vt:lpstr>
      <vt:lpstr>②プロ~17人</vt:lpstr>
      <vt:lpstr>②プロ~34人</vt:lpstr>
      <vt:lpstr>②プロ~60人</vt:lpstr>
      <vt:lpstr>③プロ希望用紙</vt:lpstr>
      <vt:lpstr>①申込書!Print_Area</vt:lpstr>
      <vt:lpstr>'②プロ~17人'!Print_Area</vt:lpstr>
      <vt:lpstr>③プロ希望用紙!Print_Area</vt:lpstr>
      <vt:lpstr>入力ﾌｫｰﾑ!Print_Area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joy0018th</dc:creator>
  <cp:lastModifiedBy>Yuji Okuda</cp:lastModifiedBy>
  <cp:lastPrinted>2020-09-11T07:23:03Z</cp:lastPrinted>
  <dcterms:created xsi:type="dcterms:W3CDTF">2008-05-17T02:59:10Z</dcterms:created>
  <dcterms:modified xsi:type="dcterms:W3CDTF">2023-05-11T12:39:46Z</dcterms:modified>
</cp:coreProperties>
</file>